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inie/Documents/BAS/Website/Slides/"/>
    </mc:Choice>
  </mc:AlternateContent>
  <xr:revisionPtr revIDLastSave="0" documentId="13_ncr:1_{B88224D7-27ED-D342-9EF5-8CB9C12060D0}" xr6:coauthVersionLast="47" xr6:coauthVersionMax="47" xr10:uidLastSave="{00000000-0000-0000-0000-000000000000}"/>
  <bookViews>
    <workbookView xWindow="1160" yWindow="500" windowWidth="27640" windowHeight="16440" activeTab="6" xr2:uid="{50130905-96EF-C242-BD05-9FE7F9BA6F15}"/>
  </bookViews>
  <sheets>
    <sheet name="Overview" sheetId="1" r:id="rId1"/>
    <sheet name="Review" sheetId="2" r:id="rId2"/>
    <sheet name="Defined Names" sheetId="5" r:id="rId3"/>
    <sheet name="Data Validation" sheetId="3" r:id="rId4"/>
    <sheet name="CondForm" sheetId="6" r:id="rId5"/>
    <sheet name="Goal Seek &amp; Solver" sheetId="4" r:id="rId6"/>
    <sheet name="Pivot Table" sheetId="8" r:id="rId7"/>
    <sheet name="DataSet" sheetId="9" r:id="rId8"/>
  </sheets>
  <definedNames>
    <definedName name="solver_adj" localSheetId="5" hidden="1">'Goal Seek &amp; Solver'!$C$13,'Goal Seek &amp; Solver'!$C$14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itr" localSheetId="5" hidden="1">2147483647</definedName>
    <definedName name="solver_lhs1" localSheetId="5" hidden="1">'Goal Seek &amp; Solver'!$C$13</definedName>
    <definedName name="solver_lhs2" localSheetId="5" hidden="1">'Goal Seek &amp; Solver'!$C$14</definedName>
    <definedName name="solver_lhs3" localSheetId="5" hidden="1">'Goal Seek &amp; Solver'!$C$14</definedName>
    <definedName name="solver_lin" localSheetId="5" hidden="1">2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3</definedName>
    <definedName name="solver_opt" localSheetId="5" hidden="1">'Goal Seek &amp; Solver'!$C$17</definedName>
    <definedName name="solver_pre" localSheetId="5" hidden="1">0.000001</definedName>
    <definedName name="solver_rbv" localSheetId="5" hidden="1">1</definedName>
    <definedName name="solver_rel1" localSheetId="5" hidden="1">1</definedName>
    <definedName name="solver_rel2" localSheetId="5" hidden="1">1</definedName>
    <definedName name="solver_rel3" localSheetId="5" hidden="1">3</definedName>
    <definedName name="solver_rhs1" localSheetId="5" hidden="1">200</definedName>
    <definedName name="solver_rhs2" localSheetId="5" hidden="1">60</definedName>
    <definedName name="solver_rhs3" localSheetId="5" hidden="1">40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1</definedName>
    <definedName name="solver_val" localSheetId="5" hidden="1">0</definedName>
    <definedName name="solver_ver" localSheetId="5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G32" i="2"/>
  <c r="H32" i="2"/>
  <c r="C17" i="4"/>
</calcChain>
</file>

<file path=xl/sharedStrings.xml><?xml version="1.0" encoding="utf-8"?>
<sst xmlns="http://schemas.openxmlformats.org/spreadsheetml/2006/main" count="4190" uniqueCount="380">
  <si>
    <t xml:space="preserve">Intermediate Excel Workshop </t>
  </si>
  <si>
    <t>L</t>
  </si>
  <si>
    <t>XLOOKUP</t>
  </si>
  <si>
    <t>Look up a given value and extract a corresponding information</t>
  </si>
  <si>
    <t>The corresponding information from the lookup value</t>
  </si>
  <si>
    <t>[ ] - Optional</t>
  </si>
  <si>
    <t>Data Validation</t>
  </si>
  <si>
    <t>What is Flash Fill?</t>
  </si>
  <si>
    <t>An Excel feature that automatically fills in values based on a pattern it detects in your data</t>
  </si>
  <si>
    <t>Policy ID</t>
  </si>
  <si>
    <t>Full Name</t>
  </si>
  <si>
    <t>Date of Birth</t>
  </si>
  <si>
    <t>Contact Number</t>
  </si>
  <si>
    <t>Beneficiary Name</t>
  </si>
  <si>
    <t>U12345678</t>
  </si>
  <si>
    <t>Sarah B. Bruin</t>
  </si>
  <si>
    <t>Matt Bruin (spouse)</t>
  </si>
  <si>
    <t>U87654321</t>
  </si>
  <si>
    <t>Alex K. Goldstein</t>
  </si>
  <si>
    <t>Jessica Goldstein (daughter)</t>
  </si>
  <si>
    <t>U11223344</t>
  </si>
  <si>
    <t>Kevin L. Johnson</t>
  </si>
  <si>
    <t>Cindy Johnson (mother)</t>
  </si>
  <si>
    <t>U44332211</t>
  </si>
  <si>
    <t>Emily C. Anderson</t>
  </si>
  <si>
    <t>Mark Anderson (husband)</t>
  </si>
  <si>
    <t>U99887766</t>
  </si>
  <si>
    <t>David H. Lee</t>
  </si>
  <si>
    <t>Linda Lee (spouse)</t>
  </si>
  <si>
    <t>Sarah</t>
  </si>
  <si>
    <t>Alex</t>
  </si>
  <si>
    <t>Kevin</t>
  </si>
  <si>
    <t>Emily</t>
  </si>
  <si>
    <t>David</t>
  </si>
  <si>
    <t>First Name</t>
  </si>
  <si>
    <t>Last Name</t>
  </si>
  <si>
    <t>Phone Number</t>
  </si>
  <si>
    <t>How do you use Flash Fill?</t>
  </si>
  <si>
    <t>Tips</t>
  </si>
  <si>
    <t>Flash Fill requires a clear pattern.</t>
  </si>
  <si>
    <t>Example</t>
  </si>
  <si>
    <t>Steps</t>
  </si>
  <si>
    <t xml:space="preserve">Steps </t>
  </si>
  <si>
    <t xml:space="preserve">Exercises: </t>
  </si>
  <si>
    <t>Relation to Beneficiary</t>
  </si>
  <si>
    <t>spouse</t>
  </si>
  <si>
    <t>daughter</t>
  </si>
  <si>
    <t>mother</t>
  </si>
  <si>
    <t>husband</t>
  </si>
  <si>
    <t>Format the contact numbers to phone number format (###) ###-#### (ex. (123) 456-7890)</t>
  </si>
  <si>
    <t>2. Add the relationship to each beneficiary (content in brackets from column F).</t>
  </si>
  <si>
    <t>Example 1 (manual Flash Fill)</t>
  </si>
  <si>
    <t>Function</t>
  </si>
  <si>
    <t>Commonly used</t>
  </si>
  <si>
    <t>Syntax</t>
  </si>
  <si>
    <t>Input</t>
  </si>
  <si>
    <t>Output</t>
  </si>
  <si>
    <t>Notes</t>
  </si>
  <si>
    <t>As an alternative to INDEX-MATCH
Succeeds the VLOOKUP/HLOOKUP functions</t>
  </si>
  <si>
    <r>
      <t>=XLOOKUP(</t>
    </r>
    <r>
      <rPr>
        <sz val="12"/>
        <color rgb="FFFF0000"/>
        <rFont val="Aptos Narrow (Body)"/>
      </rPr>
      <t>lookup_value</t>
    </r>
    <r>
      <rPr>
        <sz val="12"/>
        <color theme="1"/>
        <rFont val="Aptos Narrow"/>
        <family val="2"/>
        <scheme val="minor"/>
      </rPr>
      <t xml:space="preserve">, </t>
    </r>
    <r>
      <rPr>
        <sz val="12"/>
        <color rgb="FF00B050"/>
        <rFont val="Aptos Narrow (Body)"/>
      </rPr>
      <t>lookup_array</t>
    </r>
    <r>
      <rPr>
        <sz val="12"/>
        <color theme="1"/>
        <rFont val="Aptos Narrow"/>
        <family val="2"/>
        <scheme val="minor"/>
      </rPr>
      <t xml:space="preserve">, </t>
    </r>
    <r>
      <rPr>
        <sz val="12"/>
        <color rgb="FF0070C0"/>
        <rFont val="Aptos Narrow (Body)"/>
      </rPr>
      <t>return_array</t>
    </r>
    <r>
      <rPr>
        <sz val="12"/>
        <color theme="1"/>
        <rFont val="Aptos Narrow"/>
        <family val="2"/>
        <scheme val="minor"/>
      </rPr>
      <t xml:space="preserve">, </t>
    </r>
    <r>
      <rPr>
        <sz val="12"/>
        <color theme="5"/>
        <rFont val="Aptos Narrow (Body)"/>
      </rPr>
      <t>[not_found]</t>
    </r>
    <r>
      <rPr>
        <sz val="12"/>
        <color theme="1"/>
        <rFont val="Aptos Narrow"/>
        <family val="2"/>
        <scheme val="minor"/>
      </rPr>
      <t xml:space="preserve">, </t>
    </r>
    <r>
      <rPr>
        <sz val="12"/>
        <color rgb="FF7030A0"/>
        <rFont val="Aptos Narrow (Body)"/>
      </rPr>
      <t>[match_mode]</t>
    </r>
    <r>
      <rPr>
        <sz val="12"/>
        <color theme="1"/>
        <rFont val="Aptos Narrow"/>
        <family val="2"/>
        <scheme val="minor"/>
      </rPr>
      <t>, [search_mode])</t>
    </r>
  </si>
  <si>
    <r>
      <rPr>
        <sz val="12"/>
        <color rgb="FFFF0000"/>
        <rFont val="Aptos Narrow (Body)"/>
      </rPr>
      <t>lookup_value</t>
    </r>
    <r>
      <rPr>
        <sz val="12"/>
        <color theme="1"/>
        <rFont val="Aptos Narrow"/>
        <family val="2"/>
        <scheme val="minor"/>
      </rPr>
      <t xml:space="preserve"> = the value we have and can 'feed' to Excel
</t>
    </r>
    <r>
      <rPr>
        <sz val="12"/>
        <color rgb="FF00B050"/>
        <rFont val="Aptos Narrow (Body)"/>
      </rPr>
      <t>lookup_array</t>
    </r>
    <r>
      <rPr>
        <sz val="12"/>
        <color theme="1"/>
        <rFont val="Aptos Narrow"/>
        <family val="2"/>
        <scheme val="minor"/>
      </rPr>
      <t xml:space="preserve"> = the array or range that Excel should search to find our lookup_value (usually a column)
</t>
    </r>
    <r>
      <rPr>
        <sz val="12"/>
        <color rgb="FF0070C0"/>
        <rFont val="Aptos Narrow (Body)"/>
      </rPr>
      <t>return_array</t>
    </r>
    <r>
      <rPr>
        <sz val="12"/>
        <color theme="1"/>
        <rFont val="Aptos Narrow"/>
        <family val="2"/>
        <scheme val="minor"/>
      </rPr>
      <t xml:space="preserve"> = the array or range that Excel should obtain for the corresponding value (usually a column)
</t>
    </r>
    <r>
      <rPr>
        <sz val="12"/>
        <color theme="5"/>
        <rFont val="Aptos Narrow (Body)"/>
      </rPr>
      <t>[not_found]</t>
    </r>
    <r>
      <rPr>
        <sz val="12"/>
        <color theme="1"/>
        <rFont val="Aptos Narrow"/>
        <family val="2"/>
        <scheme val="minor"/>
      </rPr>
      <t xml:space="preserve"> = value to return if no match is found
</t>
    </r>
    <r>
      <rPr>
        <sz val="12"/>
        <color rgb="FF7030A0"/>
        <rFont val="Aptos Narrow (Body)"/>
      </rPr>
      <t>[match_mode]</t>
    </r>
    <r>
      <rPr>
        <sz val="12"/>
        <color theme="1"/>
        <rFont val="Aptos Narrow"/>
        <family val="2"/>
        <scheme val="minor"/>
      </rPr>
      <t xml:space="preserve"> : 0 = exact match (default) ; -1 = exact or next smallest ; 1 = exact or next largest ; 2 = wildcard match
</t>
    </r>
    <r>
      <rPr>
        <sz val="12"/>
        <color rgb="FF00B0F0"/>
        <rFont val="Aptos Narrow (Body)"/>
      </rPr>
      <t xml:space="preserve">[search_mode] </t>
    </r>
    <r>
      <rPr>
        <sz val="12"/>
        <color theme="1"/>
        <rFont val="Aptos Narrow"/>
        <family val="2"/>
        <scheme val="minor"/>
      </rPr>
      <t>: 1 = search from first(default) ; -1 = search from last ; 2 = binary search ascending ; -2 = binary search descending</t>
    </r>
  </si>
  <si>
    <t>Bruin</t>
  </si>
  <si>
    <t>Goldstein</t>
  </si>
  <si>
    <t>Johnson</t>
  </si>
  <si>
    <t>Anderson</t>
  </si>
  <si>
    <t>Lee</t>
  </si>
  <si>
    <t>(310) 555-1234</t>
  </si>
  <si>
    <t>(424) 555-8765</t>
  </si>
  <si>
    <t>(310) 777-1122</t>
  </si>
  <si>
    <t>(213) 555-4433</t>
  </si>
  <si>
    <t>(626) 555-9988</t>
  </si>
  <si>
    <t xml:space="preserve">Exercise </t>
  </si>
  <si>
    <t>Email Address</t>
  </si>
  <si>
    <t>sarah.bruin@ucla.edu</t>
  </si>
  <si>
    <t>alex.goldstein@ucla.edu</t>
  </si>
  <si>
    <t>kevin.johnson@ucla.edu</t>
  </si>
  <si>
    <t>david.lee@ucla.edu</t>
  </si>
  <si>
    <t>Lookup Table</t>
  </si>
  <si>
    <t xml:space="preserve">  </t>
  </si>
  <si>
    <t>Email</t>
  </si>
  <si>
    <t>We have collected the email addresses corresponding to each Policy ID. Fill in the new Column K by using XLOOKUP. Output "Not Found" if we do not have their email.</t>
  </si>
  <si>
    <t>What is Data Validation?</t>
  </si>
  <si>
    <t>A tool within Excel that ensures the accuracy of data entered by restricting the type, value, or range of data allowed in a cell.</t>
  </si>
  <si>
    <t>Where is Data Validation?</t>
  </si>
  <si>
    <t>When do we use Data Validation?</t>
  </si>
  <si>
    <t>When we require input from another user and we want to restrict the input to a validated range.</t>
  </si>
  <si>
    <t>Example: Restricting State Entry to a Predefined List</t>
  </si>
  <si>
    <t>Here is a list of 10 approved states, in range B16 to B25</t>
  </si>
  <si>
    <t>TX</t>
  </si>
  <si>
    <t>NY</t>
  </si>
  <si>
    <t>CA</t>
  </si>
  <si>
    <t>FL</t>
  </si>
  <si>
    <t>IL</t>
  </si>
  <si>
    <t>PA</t>
  </si>
  <si>
    <t>OH</t>
  </si>
  <si>
    <t>GA</t>
  </si>
  <si>
    <t>NC</t>
  </si>
  <si>
    <t>MI</t>
  </si>
  <si>
    <t>Now, we want to create an Insurance Product's Screening Form with:</t>
  </si>
  <si>
    <t>(a) Age field which limits input between 18 years old and 69 years old</t>
  </si>
  <si>
    <t>(b) State field which limits input to 10 pre-approved states</t>
  </si>
  <si>
    <t>Screening Form</t>
  </si>
  <si>
    <t>Applicant Name:</t>
  </si>
  <si>
    <t>Joe Bruin</t>
  </si>
  <si>
    <t>Age:</t>
  </si>
  <si>
    <t>State:</t>
  </si>
  <si>
    <t>1. Select the cells where data validation is needed.</t>
  </si>
  <si>
    <r>
      <t xml:space="preserve">Data Validation can be accessed from the </t>
    </r>
    <r>
      <rPr>
        <b/>
        <sz val="12"/>
        <color theme="1"/>
        <rFont val="Calibri"/>
        <family val="2"/>
      </rPr>
      <t>Data</t>
    </r>
    <r>
      <rPr>
        <sz val="12"/>
        <color theme="1"/>
        <rFont val="Calibri"/>
        <family val="2"/>
      </rPr>
      <t xml:space="preserve"> tab on the Ribbon, under the </t>
    </r>
    <r>
      <rPr>
        <b/>
        <sz val="12"/>
        <color theme="1"/>
        <rFont val="Calibri"/>
        <family val="2"/>
      </rPr>
      <t>Data Tools</t>
    </r>
    <r>
      <rPr>
        <sz val="12"/>
        <color theme="1"/>
        <rFont val="Calibri"/>
        <family val="2"/>
      </rPr>
      <t xml:space="preserve"> group.</t>
    </r>
  </si>
  <si>
    <t>2. Go to the Data tab on the Ribbon.</t>
  </si>
  <si>
    <t>3. Click on Data Validation.</t>
  </si>
  <si>
    <t>6. Click OK.</t>
  </si>
  <si>
    <t>Goal Seek</t>
  </si>
  <si>
    <t>What is Goal Seek?</t>
  </si>
  <si>
    <t>Goal Seek is a built-in Excel tool that finds the input value needed to achieve a specific goal in a formula.</t>
  </si>
  <si>
    <t>Where is Goal Seek?</t>
  </si>
  <si>
    <t>Variable</t>
  </si>
  <si>
    <t>Value</t>
  </si>
  <si>
    <t>No of Policies</t>
  </si>
  <si>
    <t>Price per Policy</t>
  </si>
  <si>
    <t>Variable Cost</t>
  </si>
  <si>
    <t>Fixed Cost</t>
  </si>
  <si>
    <t>Target Profit</t>
  </si>
  <si>
    <t>We want to find how many policies need to be sold at achieve a target profit of $10,000.</t>
  </si>
  <si>
    <t>Steps for Using Goal Seek</t>
  </si>
  <si>
    <t>2. Go to Data &gt; What-If Analysis &gt; Goal Seek.</t>
  </si>
  <si>
    <t>6. Click OK and observe the result.</t>
  </si>
  <si>
    <t>Explanation</t>
  </si>
  <si>
    <t>Goal Seek adjusts the number of units sold in cell C13 to meet the target profit in cell C17. This is helpful for actuarial tasks such as determining break-even points or required premium volumes.</t>
  </si>
  <si>
    <t>Practice</t>
  </si>
  <si>
    <t>Change the price per unit to see how it affects the required sales volume to still reach the target profit.</t>
  </si>
  <si>
    <r>
      <t xml:space="preserve">It can be found under the </t>
    </r>
    <r>
      <rPr>
        <b/>
        <sz val="11"/>
        <color theme="1"/>
        <rFont val="Calibri"/>
        <family val="2"/>
      </rPr>
      <t>Data</t>
    </r>
    <r>
      <rPr>
        <sz val="12"/>
        <color theme="1"/>
        <rFont val="Calibri"/>
        <family val="2"/>
      </rPr>
      <t xml:space="preserve"> tab, in the </t>
    </r>
    <r>
      <rPr>
        <b/>
        <sz val="11"/>
        <color theme="1"/>
        <rFont val="Calibri"/>
        <family val="2"/>
      </rPr>
      <t xml:space="preserve">Forecast </t>
    </r>
    <r>
      <rPr>
        <sz val="12"/>
        <color theme="1"/>
        <rFont val="Calibri"/>
        <family val="2"/>
      </rPr>
      <t xml:space="preserve">group, by clicking on </t>
    </r>
    <r>
      <rPr>
        <b/>
        <sz val="11"/>
        <color theme="1"/>
        <rFont val="Calibri"/>
        <family val="2"/>
      </rPr>
      <t>What-If Analysis</t>
    </r>
    <r>
      <rPr>
        <sz val="12"/>
        <color theme="1"/>
        <rFont val="Calibri"/>
        <family val="2"/>
      </rPr>
      <t xml:space="preserve">, then </t>
    </r>
    <r>
      <rPr>
        <b/>
        <sz val="11"/>
        <color theme="1"/>
        <rFont val="Calibri"/>
        <family val="2"/>
      </rPr>
      <t>Goal Seek</t>
    </r>
    <r>
      <rPr>
        <sz val="12"/>
        <color theme="1"/>
        <rFont val="Calibri"/>
        <family val="2"/>
      </rPr>
      <t>.</t>
    </r>
  </si>
  <si>
    <t>3. Set cell: C17 (Profit cell)</t>
  </si>
  <si>
    <t>4. To value: 10000 (Target Profit)</t>
  </si>
  <si>
    <t>5. By changing cell: C13 (Sales Volume cell)</t>
  </si>
  <si>
    <t>4. In the Settings tab, under Allow, select Whole Number (age) or List (pre-approved states).</t>
  </si>
  <si>
    <t>5. In the Source box, enter the range.</t>
  </si>
  <si>
    <t>Agenda</t>
  </si>
  <si>
    <r>
      <t xml:space="preserve">Example: </t>
    </r>
    <r>
      <rPr>
        <sz val="11"/>
        <color theme="1"/>
        <rFont val="Calibri"/>
        <family val="2"/>
      </rPr>
      <t>Determining Required Sales Volume</t>
    </r>
  </si>
  <si>
    <t>Note that Target Profit is expressed in terms of a formula of the other cells.</t>
  </si>
  <si>
    <t>Solver</t>
  </si>
  <si>
    <t>What is Solver?</t>
  </si>
  <si>
    <t>A more powerful version of Goal Seek that can optimize with constraints.</t>
  </si>
  <si>
    <t>Where is Solver?</t>
  </si>
  <si>
    <t>Objective:</t>
  </si>
  <si>
    <t>Maximize the profit based on the given unit price and costs, while not exceeding a certain number of units that can be sold due to production or market limitations.</t>
  </si>
  <si>
    <t>Constraints:</t>
  </si>
  <si>
    <t>The number of units should not exceed 200, given market saturation or production limits.</t>
  </si>
  <si>
    <t>The price per unit should remain between $40 and $60 to stay competitive.</t>
  </si>
  <si>
    <t>Steps:</t>
  </si>
  <si>
    <t>1. Open the Solver window.</t>
  </si>
  <si>
    <t>2. Set the objective to cell C17 (Profit cell) and choose 'Max' to maximize the profit.</t>
  </si>
  <si>
    <t>3. In the 'By Changing Variable Cells' box, add C13 (Sales Volume cell) and optionally C14 (Price per Unit cell) if you want Solver to adjust the price as well.</t>
  </si>
  <si>
    <t>4. Add constraints:</t>
  </si>
  <si>
    <t>C13 (No of Units) &lt;= 200 (maximum units due to constraints).</t>
  </si>
  <si>
    <t>C14 (Price per Unit) &gt;= $40 (minimum competitive price).</t>
  </si>
  <si>
    <t>C14 (Price per Unit) &lt;= $60 (maximum competitive price).</t>
  </si>
  <si>
    <t>5. Click 'Solve' and observe the results.</t>
  </si>
  <si>
    <t>1. Alter the constraints, such as changing the maximum number of units or adjusting the price range, to see how the maximum profit and strategy change.</t>
  </si>
  <si>
    <t>2. Try setting a minimum profit goal and use Solver to determine if it's possible within the constraints and what conditions must be met to achieve it.</t>
  </si>
  <si>
    <r>
      <t xml:space="preserve">Example: </t>
    </r>
    <r>
      <rPr>
        <sz val="11"/>
        <color theme="1"/>
        <rFont val="Calibri"/>
        <family val="2"/>
      </rPr>
      <t>Working with Constraints (Beyond Goal Seek)</t>
    </r>
  </si>
  <si>
    <r>
      <rPr>
        <b/>
        <sz val="11"/>
        <color theme="1"/>
        <rFont val="Calibri"/>
        <family val="2"/>
      </rPr>
      <t>After</t>
    </r>
    <r>
      <rPr>
        <sz val="12"/>
        <color theme="1"/>
        <rFont val="Calibri"/>
        <family val="2"/>
      </rPr>
      <t xml:space="preserve"> loading the Solver add-in, Solver can be found under </t>
    </r>
    <r>
      <rPr>
        <b/>
        <sz val="11"/>
        <color theme="1"/>
        <rFont val="Calibri"/>
        <family val="2"/>
      </rPr>
      <t>Data &gt; Analyze</t>
    </r>
  </si>
  <si>
    <t>Active</t>
  </si>
  <si>
    <t>No</t>
  </si>
  <si>
    <t>High</t>
  </si>
  <si>
    <t>Karen Lee</t>
  </si>
  <si>
    <t>Lapsed</t>
  </si>
  <si>
    <t>Yes</t>
  </si>
  <si>
    <t>Low</t>
  </si>
  <si>
    <t>Paul Thomas</t>
  </si>
  <si>
    <t>Medium</t>
  </si>
  <si>
    <t>Susan Martinez</t>
  </si>
  <si>
    <t>Chris Anderson</t>
  </si>
  <si>
    <t>Linda Taylor</t>
  </si>
  <si>
    <t>Michael Wilson</t>
  </si>
  <si>
    <t>Emily Davis</t>
  </si>
  <si>
    <t>Mark Johnson</t>
  </si>
  <si>
    <t>Alice Brown</t>
  </si>
  <si>
    <t>John Smith</t>
  </si>
  <si>
    <t>Policy_Status</t>
  </si>
  <si>
    <t>Claim_Approved</t>
  </si>
  <si>
    <t>Claim_Amount</t>
  </si>
  <si>
    <t>Risk_Category</t>
  </si>
  <si>
    <t>Age</t>
  </si>
  <si>
    <t>Policyholder_Name</t>
  </si>
  <si>
    <t>Policy_ID</t>
  </si>
  <si>
    <t>Data Set</t>
  </si>
  <si>
    <t>Answer:</t>
  </si>
  <si>
    <t>Use these names to find the highest claim amount among active policies.</t>
  </si>
  <si>
    <t>Define names for "Claim_Amount" and "Policy_Status."</t>
  </si>
  <si>
    <t>=MAXIFS(Claim_Amount, Policy_Status, "Active")</t>
  </si>
  <si>
    <t>Reveal Formula -&gt;</t>
  </si>
  <si>
    <t>4. Maximum Claim Amount for Active Policies:</t>
  </si>
  <si>
    <t>Use this defined name to count the number of policies with a status of "Lapsed."</t>
  </si>
  <si>
    <t>Define a name for the "Policy_Status" column.</t>
  </si>
  <si>
    <t>=COUNTIF(Policy_Status, "Lapsed")</t>
  </si>
  <si>
    <t>3. Count of Lapsed Policies:</t>
  </si>
  <si>
    <t>Use these defined names to find the average age of policyholders with claims marked as "Yes."</t>
  </si>
  <si>
    <t>Define names for the "Age" and "Claim_Approved" columns.</t>
  </si>
  <si>
    <t>=AVERAGEIF(Claim_Approved, "Yes", Age)</t>
  </si>
  <si>
    <t>2. Average Age of Policyholders with Approved Claims:</t>
  </si>
  <si>
    <t>Use these defined names in a formula to calculate the total claim amount where the risk category is "High."</t>
  </si>
  <si>
    <t>Create a defined name for the "Claim_Amount" column and another for the "Risk_Category" column.</t>
  </si>
  <si>
    <t>=SUMIFS(Claim_Amount, Risk_Category, "High")</t>
  </si>
  <si>
    <t>1. Total Claim Amount for High-Risk Policies:</t>
  </si>
  <si>
    <t>*Change the text color of formula to black*</t>
  </si>
  <si>
    <t>Practice Questions Using Defined Names</t>
  </si>
  <si>
    <t>After Tax</t>
  </si>
  <si>
    <t>Income</t>
  </si>
  <si>
    <t>Tax</t>
  </si>
  <si>
    <t>How to Use Defined Names in Formulas:</t>
  </si>
  <si>
    <t>1.Select the range you want to name, like the "Claim_Amount" column.</t>
  </si>
  <si>
    <t>Steps &amp; How-to</t>
  </si>
  <si>
    <t>Defined names allow you to assign a name to a cell or range of cells, which you can then use in formulas instead of cell references. This makes formulas easier to read and understand.</t>
  </si>
  <si>
    <t>What are Defined Names?</t>
  </si>
  <si>
    <t>Defined Names</t>
  </si>
  <si>
    <t>P1050</t>
  </si>
  <si>
    <t>P1049</t>
  </si>
  <si>
    <t>P1048</t>
  </si>
  <si>
    <t>P1047</t>
  </si>
  <si>
    <t>P1046</t>
  </si>
  <si>
    <t>P1045</t>
  </si>
  <si>
    <t>P1044</t>
  </si>
  <si>
    <t>P1043</t>
  </si>
  <si>
    <t>P1042</t>
  </si>
  <si>
    <t>P1041</t>
  </si>
  <si>
    <t>P1040</t>
  </si>
  <si>
    <t>P1039</t>
  </si>
  <si>
    <t>P1038</t>
  </si>
  <si>
    <t>P1037</t>
  </si>
  <si>
    <t>P1036</t>
  </si>
  <si>
    <t>P1035</t>
  </si>
  <si>
    <t>P1034</t>
  </si>
  <si>
    <t>P1033</t>
  </si>
  <si>
    <t>P1032</t>
  </si>
  <si>
    <t>P1031</t>
  </si>
  <si>
    <t>P1030</t>
  </si>
  <si>
    <t>P1029</t>
  </si>
  <si>
    <t>P1028</t>
  </si>
  <si>
    <t>P1027</t>
  </si>
  <si>
    <t>P1026</t>
  </si>
  <si>
    <t>P1025</t>
  </si>
  <si>
    <t>P1024</t>
  </si>
  <si>
    <t>P1023</t>
  </si>
  <si>
    <t>P1022</t>
  </si>
  <si>
    <t>P1021</t>
  </si>
  <si>
    <t>P1020</t>
  </si>
  <si>
    <t>P1019</t>
  </si>
  <si>
    <t>P1018</t>
  </si>
  <si>
    <t>P1017</t>
  </si>
  <si>
    <t>P1016</t>
  </si>
  <si>
    <t>P1015</t>
  </si>
  <si>
    <t>P1014</t>
  </si>
  <si>
    <t>P1013</t>
  </si>
  <si>
    <t>P1012</t>
  </si>
  <si>
    <t>P1011</t>
  </si>
  <si>
    <t>P1010</t>
  </si>
  <si>
    <t>P1009</t>
  </si>
  <si>
    <t>P1008</t>
  </si>
  <si>
    <t>P1007</t>
  </si>
  <si>
    <t>P1006</t>
  </si>
  <si>
    <t>P1005</t>
  </si>
  <si>
    <t>P1004</t>
  </si>
  <si>
    <t>P1003</t>
  </si>
  <si>
    <t>P1002</t>
  </si>
  <si>
    <t>P1001</t>
  </si>
  <si>
    <t>Claim Approved?</t>
  </si>
  <si>
    <t>Claim Date</t>
  </si>
  <si>
    <t>Risk Category</t>
  </si>
  <si>
    <t>Policy Status</t>
  </si>
  <si>
    <t>Age of Policyholder</t>
  </si>
  <si>
    <t>Claim Amount</t>
  </si>
  <si>
    <t>Actuarial Insurance Claims Data</t>
  </si>
  <si>
    <t>Reveal Tip -&gt;</t>
  </si>
  <si>
    <t>5. Format a gradient to show age progression:</t>
  </si>
  <si>
    <t>2. Identify claims larger than $20,000:</t>
  </si>
  <si>
    <t>*Change the text color of tip to black*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</si>
  <si>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</si>
  <si>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</si>
  <si>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</si>
  <si>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</si>
  <si>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</si>
  <si>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</si>
  <si>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</si>
  <si>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</si>
  <si>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</si>
  <si>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</si>
  <si>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</si>
  <si>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</si>
  <si>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</si>
  <si>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</si>
  <si>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K</t>
  </si>
  <si>
    <t>J</t>
  </si>
  <si>
    <t>I</t>
  </si>
  <si>
    <t>H</t>
  </si>
  <si>
    <t>G</t>
  </si>
  <si>
    <t>F</t>
  </si>
  <si>
    <t>5. Choose a formatting style, such as a red fill with dark red text.</t>
  </si>
  <si>
    <t>E</t>
  </si>
  <si>
    <t>4. Enter 20 in the format cells that are GREATER THAN box.</t>
  </si>
  <si>
    <t>D</t>
  </si>
  <si>
    <t>3. Choose 'Highlight Cell Rules' &gt; 'Greater Than'.</t>
  </si>
  <si>
    <t>C</t>
  </si>
  <si>
    <t>2. Go to Home &gt; Conditional Formatting.</t>
  </si>
  <si>
    <t>B</t>
  </si>
  <si>
    <t>1. Select the range containing the flood risk data.</t>
  </si>
  <si>
    <t>A</t>
  </si>
  <si>
    <t>No of Floods</t>
  </si>
  <si>
    <t>Area</t>
  </si>
  <si>
    <t>We want to highlight areas with more than 20 floods</t>
  </si>
  <si>
    <t>Assume we now have a column Flood Occurrence in the last decade which records the number of floods occuring in the area.</t>
  </si>
  <si>
    <t>Located on the Home tab, in the Styles group.</t>
  </si>
  <si>
    <t>Where is Conditional Formatting?</t>
  </si>
  <si>
    <t>Conditional Formatting allows you to automatically apply formatting to a cell based on the content or a formula.</t>
  </si>
  <si>
    <t>What is Conditional Formattting?</t>
  </si>
  <si>
    <t>Conditional Formatting</t>
  </si>
  <si>
    <t>PivotTable</t>
  </si>
  <si>
    <t>What is a PivotTable?</t>
  </si>
  <si>
    <t>A PivotTable is a powerful tool to calculate, summarize, and analyze data that lets you see comparsions, patterns and trends in your data. PivotTables work a little bit differently depending on what platform you are using to run Excel.</t>
  </si>
  <si>
    <t>Where is PivotTable?</t>
  </si>
  <si>
    <t>PivotTable can be found when you select the data and navigate to the insert tab.</t>
  </si>
  <si>
    <t>To Create a Pivot Table</t>
  </si>
  <si>
    <t>Is there any relationship between Gender and martial status?</t>
  </si>
  <si>
    <t>Insert your PivotTable below</t>
  </si>
  <si>
    <t>Single</t>
  </si>
  <si>
    <t>Male</t>
  </si>
  <si>
    <t>Profit</t>
  </si>
  <si>
    <t>MS</t>
  </si>
  <si>
    <t>Female</t>
  </si>
  <si>
    <t>Loss</t>
  </si>
  <si>
    <t>FS</t>
  </si>
  <si>
    <t>Married</t>
  </si>
  <si>
    <t>FM</t>
  </si>
  <si>
    <t>MM</t>
  </si>
  <si>
    <t>Marital Status</t>
  </si>
  <si>
    <t>Gender</t>
  </si>
  <si>
    <t>Profit or Loss</t>
  </si>
  <si>
    <t>Driver Code</t>
  </si>
  <si>
    <t>Losses</t>
  </si>
  <si>
    <t>Premium</t>
  </si>
  <si>
    <t>ID Number</t>
  </si>
  <si>
    <t>1. Review - Flash Fill &amp; XLOOKUP</t>
  </si>
  <si>
    <t>2. Defined Names</t>
  </si>
  <si>
    <t>3. Data Validation</t>
  </si>
  <si>
    <t>4. Conditional Formatting</t>
  </si>
  <si>
    <t>5. Goal Seek &amp; Solver</t>
  </si>
  <si>
    <t>6. Pivot Tables</t>
  </si>
  <si>
    <r>
      <t xml:space="preserve">2.Go to </t>
    </r>
    <r>
      <rPr>
        <b/>
        <sz val="12"/>
        <color theme="1"/>
        <rFont val="Calibri"/>
        <family val="2"/>
      </rPr>
      <t>Formulas</t>
    </r>
    <r>
      <rPr>
        <sz val="12"/>
        <color theme="1"/>
        <rFont val="Calibri"/>
        <family val="2"/>
      </rPr>
      <t xml:space="preserve"> &gt; </t>
    </r>
    <r>
      <rPr>
        <b/>
        <sz val="12"/>
        <color theme="1"/>
        <rFont val="Calibri"/>
        <family val="2"/>
      </rPr>
      <t>Define Name</t>
    </r>
    <r>
      <rPr>
        <sz val="12"/>
        <color theme="1"/>
        <rFont val="Calibri"/>
        <family val="2"/>
      </rPr>
      <t>.</t>
    </r>
  </si>
  <si>
    <r>
      <t xml:space="preserve">3.In the </t>
    </r>
    <r>
      <rPr>
        <b/>
        <sz val="12"/>
        <color theme="1"/>
        <rFont val="Calibri"/>
        <family val="2"/>
      </rPr>
      <t>New Name</t>
    </r>
    <r>
      <rPr>
        <sz val="12"/>
        <color theme="1"/>
        <rFont val="Calibri"/>
        <family val="2"/>
      </rPr>
      <t xml:space="preserve"> dialog box, type a name (e.g., "Claim_Amount").</t>
    </r>
  </si>
  <si>
    <r>
      <t xml:space="preserve">4.Click </t>
    </r>
    <r>
      <rPr>
        <b/>
        <sz val="12"/>
        <color theme="1"/>
        <rFont val="Calibri"/>
        <family val="2"/>
      </rPr>
      <t>OK</t>
    </r>
    <r>
      <rPr>
        <sz val="12"/>
        <color theme="1"/>
        <rFont val="Calibri"/>
        <family val="2"/>
      </rPr>
      <t xml:space="preserve"> to save the name.</t>
    </r>
  </si>
  <si>
    <r>
      <t xml:space="preserve">Once you’ve created a defined name, you can use it in formulas. For example, </t>
    </r>
    <r>
      <rPr>
        <sz val="10"/>
        <color theme="1"/>
        <rFont val="Calibri"/>
        <family val="2"/>
      </rPr>
      <t>=SUM(Claim_Amount)</t>
    </r>
    <r>
      <rPr>
        <sz val="12"/>
        <color theme="1"/>
        <rFont val="Calibri"/>
        <family val="2"/>
      </rPr>
      <t xml:space="preserve"> would sum all claim amounts if you defined "Claim_Amount" as the name for that column.</t>
    </r>
  </si>
  <si>
    <r>
      <t>1. Highlight high-risk policies</t>
    </r>
    <r>
      <rPr>
        <sz val="12"/>
        <color theme="1"/>
        <rFont val="Calibri"/>
        <family val="2"/>
      </rPr>
      <t>:</t>
    </r>
  </si>
  <si>
    <r>
      <t xml:space="preserve">Go to </t>
    </r>
    <r>
      <rPr>
        <b/>
        <sz val="12"/>
        <color theme="0"/>
        <rFont val="Calibri"/>
        <family val="2"/>
      </rPr>
      <t>Conditional Formatting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Highlight Cells Rules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Equal To</t>
    </r>
    <r>
      <rPr>
        <sz val="12"/>
        <color theme="0"/>
        <rFont val="Calibri"/>
        <family val="2"/>
      </rPr>
      <t xml:space="preserve">, type "High," select red fill, and click </t>
    </r>
    <r>
      <rPr>
        <b/>
        <sz val="12"/>
        <color theme="0"/>
        <rFont val="Calibri"/>
        <family val="2"/>
      </rPr>
      <t>OK</t>
    </r>
    <r>
      <rPr>
        <sz val="12"/>
        <color theme="0"/>
        <rFont val="Calibri"/>
        <family val="2"/>
      </rPr>
      <t>.</t>
    </r>
  </si>
  <si>
    <r>
      <t xml:space="preserve">Go to </t>
    </r>
    <r>
      <rPr>
        <b/>
        <sz val="12"/>
        <color theme="0"/>
        <rFont val="Calibri"/>
        <family val="2"/>
      </rPr>
      <t>Conditional Formatting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Highlight Cells Rules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Greater Than</t>
    </r>
    <r>
      <rPr>
        <sz val="12"/>
        <color theme="0"/>
        <rFont val="Calibri"/>
        <family val="2"/>
      </rPr>
      <t xml:space="preserve">, type 20000, select bold font and a standout color, then click </t>
    </r>
    <r>
      <rPr>
        <b/>
        <sz val="12"/>
        <color theme="0"/>
        <rFont val="Calibri"/>
        <family val="2"/>
      </rPr>
      <t>OK</t>
    </r>
    <r>
      <rPr>
        <sz val="12"/>
        <color theme="0"/>
        <rFont val="Calibri"/>
        <family val="2"/>
      </rPr>
      <t>.</t>
    </r>
  </si>
  <si>
    <r>
      <t>3. Highlight lapsed policies</t>
    </r>
    <r>
      <rPr>
        <sz val="12"/>
        <color theme="1"/>
        <rFont val="Calibri"/>
        <family val="2"/>
      </rPr>
      <t>:</t>
    </r>
  </si>
  <si>
    <r>
      <t xml:space="preserve">Go to </t>
    </r>
    <r>
      <rPr>
        <b/>
        <sz val="12"/>
        <color theme="0"/>
        <rFont val="Calibri"/>
        <family val="2"/>
      </rPr>
      <t>Conditional Formatting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Highlight Cells Rules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Equal To</t>
    </r>
    <r>
      <rPr>
        <sz val="12"/>
        <color theme="0"/>
        <rFont val="Calibri"/>
        <family val="2"/>
      </rPr>
      <t xml:space="preserve">, type "Lapsed," choose light gray fill, and click </t>
    </r>
    <r>
      <rPr>
        <b/>
        <sz val="12"/>
        <color theme="0"/>
        <rFont val="Calibri"/>
        <family val="2"/>
      </rPr>
      <t>OK</t>
    </r>
    <r>
      <rPr>
        <sz val="12"/>
        <color theme="0"/>
        <rFont val="Calibri"/>
        <family val="2"/>
      </rPr>
      <t>.</t>
    </r>
  </si>
  <si>
    <r>
      <t>4. Approved (Green) vs. Rejected (Red) Claims</t>
    </r>
    <r>
      <rPr>
        <sz val="12"/>
        <color theme="1"/>
        <rFont val="Calibri"/>
        <family val="2"/>
      </rPr>
      <t>:</t>
    </r>
  </si>
  <si>
    <r>
      <t xml:space="preserve">For "Yes," go to </t>
    </r>
    <r>
      <rPr>
        <b/>
        <sz val="12"/>
        <color theme="0"/>
        <rFont val="Calibri"/>
        <family val="2"/>
      </rPr>
      <t>Conditional Formatting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Highlight Cells Rules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Equal To</t>
    </r>
    <r>
      <rPr>
        <sz val="12"/>
        <color theme="0"/>
        <rFont val="Calibri"/>
        <family val="2"/>
      </rPr>
      <t xml:space="preserve">, type "Yes," choose green fill, and click </t>
    </r>
    <r>
      <rPr>
        <b/>
        <sz val="12"/>
        <color theme="0"/>
        <rFont val="Calibri"/>
        <family val="2"/>
      </rPr>
      <t>OK</t>
    </r>
    <r>
      <rPr>
        <sz val="12"/>
        <color theme="0"/>
        <rFont val="Calibri"/>
        <family val="2"/>
      </rPr>
      <t>; repeat for "No" with red fill.</t>
    </r>
  </si>
  <si>
    <r>
      <t xml:space="preserve">Go to </t>
    </r>
    <r>
      <rPr>
        <b/>
        <sz val="12"/>
        <color theme="0"/>
        <rFont val="Calibri"/>
        <family val="2"/>
      </rPr>
      <t>Conditional Formatting</t>
    </r>
    <r>
      <rPr>
        <sz val="12"/>
        <color theme="0"/>
        <rFont val="Calibri"/>
        <family val="2"/>
      </rPr>
      <t xml:space="preserve"> &gt; </t>
    </r>
    <r>
      <rPr>
        <b/>
        <sz val="12"/>
        <color theme="0"/>
        <rFont val="Calibri"/>
        <family val="2"/>
      </rPr>
      <t>Color Scales</t>
    </r>
    <r>
      <rPr>
        <sz val="12"/>
        <color theme="0"/>
        <rFont val="Calibri"/>
        <family val="2"/>
      </rPr>
      <t>, and select a color scale for age progression.</t>
    </r>
  </si>
  <si>
    <r>
      <t xml:space="preserve">Example: </t>
    </r>
    <r>
      <rPr>
        <sz val="12"/>
        <color theme="1"/>
        <rFont val="Calibri"/>
        <family val="2"/>
      </rPr>
      <t>Highlighting High-Risk Policies</t>
    </r>
  </si>
  <si>
    <t>Exercise:</t>
  </si>
  <si>
    <t>Flash Fill &amp; Paste Special</t>
  </si>
  <si>
    <t>Populate column H, given the function to extract the first name.</t>
  </si>
  <si>
    <t xml:space="preserve">1. Fill in all the last names. </t>
  </si>
  <si>
    <t>Make sure to lock cells using absolute reference.</t>
  </si>
  <si>
    <t>Double click on the bottom right corner of the cell</t>
  </si>
  <si>
    <t>Example 2 (keyboard shortcut &amp; format cells window)</t>
  </si>
  <si>
    <t>1. Set cell I32 to equal cell E32.</t>
  </si>
  <si>
    <t>2. Use ctrl + 1 (PC/Windows) or cmd + 1 (Mac) to open the format dialog box.</t>
  </si>
  <si>
    <t>3. Under "Number", cliuck "Custom" and input the formatting given above for phone number. Then select OK.</t>
  </si>
  <si>
    <t xml:space="preserve">5. Now paste the phone numbers without a reference. </t>
  </si>
  <si>
    <t>1. Manual Flash Fill: click on G32 and double click the bottom right corner.</t>
  </si>
  <si>
    <t>2. Paste Special: On cell G32, press ctrl + alt + v (Windows/PC) or cmd + ctrl + v (Mac).</t>
  </si>
  <si>
    <t>4. Copy the formula in I32. Select the cells and use ctrl/cmd + v to paste the values.</t>
  </si>
  <si>
    <t>1. Calculate initial profit with a guessed sales volume in cell C13.</t>
  </si>
  <si>
    <t>Note: Use paste/paste special to fill the remaining rows.</t>
  </si>
  <si>
    <t>Does Marriage status have any impact on Average Premium? If so, what sort of Impact does it have?</t>
  </si>
  <si>
    <t>Create a PivotTable(or PivotTables) using the Data Set Tab, and answer the following questions:</t>
  </si>
  <si>
    <t>Step 1: Select the cells you want to create a pivot table from</t>
  </si>
  <si>
    <t>Step 2: Select Insert &gt; PivotTable</t>
  </si>
  <si>
    <t>Step 3: This would create a PivotTable based on an existing table or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</si>
</sst>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"/>
    <numFmt numFmtId="165" formatCode="&quot;$&quot;#,##0.00"/>
    <numFmt numFmtId="166" formatCode="\(###\)\ ###\-####"/>
  </numFmts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70C0"/>
      <name val="Calibri"/>
      <family val="2"/>
    </font>
    <font>
      <i/>
      <sz val="12"/>
      <color theme="1"/>
      <name val="Calibri"/>
      <family val="2"/>
    </font>
    <font>
      <sz val="12"/>
      <color rgb="FFFF0000"/>
      <name val="Aptos Narrow (Body)"/>
    </font>
    <font>
      <sz val="12"/>
      <color rgb="FF00B050"/>
      <name val="Aptos Narrow (Body)"/>
    </font>
    <font>
      <sz val="12"/>
      <color rgb="FF0070C0"/>
      <name val="Aptos Narrow (Body)"/>
    </font>
    <font>
      <sz val="12"/>
      <color theme="5"/>
      <name val="Aptos Narrow (Body)"/>
    </font>
    <font>
      <sz val="12"/>
      <color rgb="FF7030A0"/>
      <name val="Aptos Narrow (Body)"/>
    </font>
    <font>
      <sz val="12"/>
      <color rgb="FF00B0F0"/>
      <name val="Aptos Narrow (Body)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</font>
    <font>
      <b/>
      <sz val="13.5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2" fillId="0" borderId="1" xfId="0" applyFont="1" applyBorder="1"/>
    <xf numFmtId="0" fontId="2" fillId="0" borderId="16" xfId="0" applyFont="1" applyBorder="1"/>
    <xf numFmtId="0" fontId="8" fillId="0" borderId="0" xfId="0" applyFont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5" xfId="0" applyFont="1" applyBorder="1"/>
    <xf numFmtId="0" fontId="4" fillId="0" borderId="21" xfId="0" applyFont="1" applyBorder="1"/>
    <xf numFmtId="0" fontId="4" fillId="3" borderId="21" xfId="0" applyFont="1" applyFill="1" applyBorder="1"/>
    <xf numFmtId="0" fontId="4" fillId="3" borderId="21" xfId="0" applyFont="1" applyFill="1" applyBorder="1" applyAlignment="1">
      <alignment vertical="top"/>
    </xf>
    <xf numFmtId="0" fontId="4" fillId="3" borderId="22" xfId="0" applyFont="1" applyFill="1" applyBorder="1"/>
    <xf numFmtId="0" fontId="3" fillId="0" borderId="17" xfId="0" applyFont="1" applyBorder="1"/>
    <xf numFmtId="14" fontId="0" fillId="0" borderId="0" xfId="0" applyNumberFormat="1" applyAlignment="1">
      <alignment horizontal="left"/>
    </xf>
    <xf numFmtId="14" fontId="0" fillId="0" borderId="13" xfId="0" applyNumberFormat="1" applyBorder="1" applyAlignment="1">
      <alignment horizontal="left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15" fillId="0" borderId="0" xfId="0" applyFont="1"/>
    <xf numFmtId="0" fontId="3" fillId="0" borderId="0" xfId="1" applyNumberFormat="1" applyFont="1"/>
    <xf numFmtId="44" fontId="3" fillId="0" borderId="0" xfId="1" applyFont="1"/>
    <xf numFmtId="0" fontId="16" fillId="0" borderId="0" xfId="0" applyFont="1"/>
    <xf numFmtId="0" fontId="6" fillId="0" borderId="10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9" fontId="3" fillId="0" borderId="0" xfId="0" applyNumberFormat="1" applyFont="1"/>
    <xf numFmtId="10" fontId="3" fillId="0" borderId="0" xfId="0" applyNumberFormat="1" applyFont="1"/>
    <xf numFmtId="0" fontId="19" fillId="0" borderId="0" xfId="0" quotePrefix="1" applyFont="1"/>
    <xf numFmtId="0" fontId="4" fillId="2" borderId="25" xfId="0" applyFont="1" applyFill="1" applyBorder="1"/>
    <xf numFmtId="0" fontId="3" fillId="0" borderId="26" xfId="0" applyFont="1" applyBorder="1"/>
    <xf numFmtId="0" fontId="20" fillId="0" borderId="0" xfId="0" applyFont="1"/>
    <xf numFmtId="0" fontId="21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14" fontId="3" fillId="0" borderId="0" xfId="0" applyNumberFormat="1" applyFont="1"/>
    <xf numFmtId="14" fontId="3" fillId="0" borderId="13" xfId="0" applyNumberFormat="1" applyFont="1" applyBorder="1"/>
    <xf numFmtId="0" fontId="4" fillId="0" borderId="1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/>
    </xf>
    <xf numFmtId="0" fontId="4" fillId="0" borderId="4" xfId="0" applyFont="1" applyBorder="1"/>
    <xf numFmtId="0" fontId="4" fillId="0" borderId="18" xfId="0" applyFont="1" applyBorder="1"/>
    <xf numFmtId="0" fontId="4" fillId="0" borderId="19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65" fontId="4" fillId="0" borderId="0" xfId="0" applyNumberFormat="1" applyFont="1"/>
    <xf numFmtId="2" fontId="4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0" fontId="0" fillId="0" borderId="11" xfId="0" applyBorder="1"/>
    <xf numFmtId="0" fontId="3" fillId="0" borderId="0" xfId="0" applyFont="1" applyAlignment="1">
      <alignment wrapText="1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7" fillId="4" borderId="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0" fillId="3" borderId="24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0" borderId="20" xfId="0" quotePrefix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4F0926EF-2144-5544-847F-BF21B51F36BE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C085EB-617F-3B41-8AB5-53CA9A842BD4}" name="Table4" displayName="Table4" ref="B12:C17" totalsRowShown="0" headerRowDxfId="18" dataDxfId="17">
  <autoFilter ref="B12:C17" xr:uid="{0BC085EB-617F-3B41-8AB5-53CA9A842BD4}"/>
  <tableColumns count="2">
    <tableColumn id="1" xr3:uid="{081A44AD-A34A-FE45-B955-72328F135F52}" name="Variable" dataDxfId="16"/>
    <tableColumn id="2" xr3:uid="{69AD715A-8C81-8944-BDC2-2DEAB7E105AB}" name="Value" dataDxfId="15" dataCellStyle="Currency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A6104F-3EA5-364B-B3CE-39B3324C88D3}" name="Table3" displayName="Table3" ref="A1:H901" totalsRowShown="0" headerRowDxfId="14" dataDxfId="13">
  <autoFilter ref="A1:H901" xr:uid="{BA92B822-47C6-7643-B62E-622F2D210E47}"/>
  <tableColumns count="8">
    <tableColumn id="1" xr3:uid="{98964BB9-E00C-5C48-BEB1-E0744B08BF41}" name="ID Number" dataDxfId="12"/>
    <tableColumn id="2" xr3:uid="{272BC425-0A31-B449-A1D0-929F3A321C24}" name="Age" dataDxfId="11"/>
    <tableColumn id="3" xr3:uid="{834A1875-9998-7B41-B4F9-4FC33C6FDC06}" name="Premium" dataDxfId="10"/>
    <tableColumn id="4" xr3:uid="{44F7446A-9A30-634B-AFB4-0D8E8CA556C7}" name="Losses" dataDxfId="9"/>
    <tableColumn id="5" xr3:uid="{AA4C8D07-D997-C444-A98F-19F8AF40E203}" name="Driver Code" dataDxfId="8"/>
    <tableColumn id="6" xr3:uid="{3339B87F-4D74-0A49-92CC-5C195DB38AED}" name="Profit or Loss" dataDxfId="7"/>
    <tableColumn id="7" xr3:uid="{FC1B85D2-634A-224C-8976-E7C2BB230688}" name="Gender" dataDxfId="6"/>
    <tableColumn id="8" xr3:uid="{DF22F68F-FA17-0740-A4C0-70B3406F2D5E}" name="Marital Statu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B47D-CE59-C145-829B-C5F44548A336}">
  <dimension ref="B2:G13"/>
  <sheetViews>
    <sheetView zoomScale="150" workbookViewId="0">
      <selection activeCell="G5" sqref="G5"/>
    </sheetView>
  </sheetViews>
  <sheetFormatPr baseColWidth="10" defaultRowHeight="16" x14ac:dyDescent="0.2"/>
  <cols>
    <col min="1" max="1" width="3.83203125" style="1" customWidth="1"/>
    <col min="2" max="16384" width="10.83203125" style="1"/>
  </cols>
  <sheetData>
    <row r="2" spans="2:7" ht="21" x14ac:dyDescent="0.25">
      <c r="B2" s="4" t="s">
        <v>0</v>
      </c>
    </row>
    <row r="3" spans="2:7" ht="17" thickBot="1" x14ac:dyDescent="0.25"/>
    <row r="4" spans="2:7" x14ac:dyDescent="0.2">
      <c r="B4" s="75" t="s">
        <v>136</v>
      </c>
      <c r="C4" s="76"/>
      <c r="D4" s="76"/>
      <c r="E4" s="77"/>
    </row>
    <row r="5" spans="2:7" x14ac:dyDescent="0.2">
      <c r="B5" s="78" t="s">
        <v>340</v>
      </c>
      <c r="C5" s="79"/>
      <c r="D5" s="79"/>
      <c r="E5" s="80"/>
    </row>
    <row r="6" spans="2:7" x14ac:dyDescent="0.2">
      <c r="B6" s="78" t="s">
        <v>341</v>
      </c>
      <c r="C6" s="79"/>
      <c r="D6" s="79"/>
      <c r="E6" s="80"/>
    </row>
    <row r="7" spans="2:7" x14ac:dyDescent="0.2">
      <c r="B7" s="78" t="s">
        <v>342</v>
      </c>
      <c r="C7" s="79"/>
      <c r="D7" s="79"/>
      <c r="E7" s="80"/>
    </row>
    <row r="8" spans="2:7" x14ac:dyDescent="0.2">
      <c r="B8" s="78" t="s">
        <v>343</v>
      </c>
      <c r="C8" s="79"/>
      <c r="D8" s="79"/>
      <c r="E8" s="80"/>
    </row>
    <row r="9" spans="2:7" x14ac:dyDescent="0.2">
      <c r="B9" s="78" t="s">
        <v>344</v>
      </c>
      <c r="C9" s="79"/>
      <c r="D9" s="79"/>
      <c r="E9" s="80"/>
    </row>
    <row r="10" spans="2:7" ht="17" thickBot="1" x14ac:dyDescent="0.25">
      <c r="B10" s="72" t="s">
        <v>345</v>
      </c>
      <c r="C10" s="73"/>
      <c r="D10" s="73"/>
      <c r="E10" s="74"/>
    </row>
    <row r="11" spans="2:7" x14ac:dyDescent="0.2">
      <c r="G11"/>
    </row>
    <row r="13" spans="2:7" x14ac:dyDescent="0.2">
      <c r="G13"/>
    </row>
  </sheetData>
  <mergeCells count="7">
    <mergeCell ref="B10:E10"/>
    <mergeCell ref="B4:E4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9500-C755-CF48-A452-40CC34E9AF4F}">
  <dimension ref="B2:L67"/>
  <sheetViews>
    <sheetView topLeftCell="A49" zoomScale="125" zoomScaleNormal="125" workbookViewId="0">
      <selection activeCell="H25" sqref="H25"/>
    </sheetView>
  </sheetViews>
  <sheetFormatPr baseColWidth="10" defaultRowHeight="16" x14ac:dyDescent="0.2"/>
  <cols>
    <col min="1" max="1" width="4.33203125" style="1" customWidth="1"/>
    <col min="2" max="2" width="15.33203125" style="1" customWidth="1"/>
    <col min="3" max="3" width="21.83203125" style="1" customWidth="1"/>
    <col min="4" max="4" width="14" style="1" customWidth="1"/>
    <col min="5" max="5" width="14.83203125" style="1" bestFit="1" customWidth="1"/>
    <col min="6" max="6" width="24.33203125" style="1" bestFit="1" customWidth="1"/>
    <col min="7" max="7" width="15.5" style="1" customWidth="1"/>
    <col min="8" max="8" width="14" style="1" customWidth="1"/>
    <col min="9" max="9" width="15.1640625" style="1" customWidth="1"/>
    <col min="10" max="10" width="20.1640625" style="1" bestFit="1" customWidth="1"/>
    <col min="11" max="11" width="24.33203125" style="1" customWidth="1"/>
    <col min="12" max="12" width="14.83203125" style="1" bestFit="1" customWidth="1"/>
    <col min="13" max="16384" width="10.83203125" style="1"/>
  </cols>
  <sheetData>
    <row r="2" spans="2:9" ht="21" x14ac:dyDescent="0.25">
      <c r="B2" s="6" t="s">
        <v>360</v>
      </c>
      <c r="C2" s="7"/>
      <c r="D2" s="7"/>
      <c r="E2" s="7"/>
      <c r="F2" s="7"/>
    </row>
    <row r="3" spans="2:9" x14ac:dyDescent="0.2">
      <c r="B3" s="7"/>
      <c r="C3" s="7"/>
      <c r="D3" s="7"/>
      <c r="E3" s="7"/>
      <c r="F3" s="7"/>
      <c r="G3" s="7"/>
      <c r="H3" s="7"/>
      <c r="I3" s="7"/>
    </row>
    <row r="4" spans="2:9" x14ac:dyDescent="0.2">
      <c r="B4" s="5" t="s">
        <v>7</v>
      </c>
    </row>
    <row r="5" spans="2:9" x14ac:dyDescent="0.2">
      <c r="B5" s="1" t="s">
        <v>8</v>
      </c>
    </row>
    <row r="7" spans="2:9" x14ac:dyDescent="0.2">
      <c r="B7" s="5" t="s">
        <v>37</v>
      </c>
    </row>
    <row r="8" spans="2:9" x14ac:dyDescent="0.2">
      <c r="B8" s="1" t="s">
        <v>364</v>
      </c>
    </row>
    <row r="10" spans="2:9" x14ac:dyDescent="0.2">
      <c r="B10" s="5" t="s">
        <v>38</v>
      </c>
    </row>
    <row r="11" spans="2:9" x14ac:dyDescent="0.2">
      <c r="B11" s="1" t="s">
        <v>39</v>
      </c>
    </row>
    <row r="12" spans="2:9" ht="16" customHeight="1" x14ac:dyDescent="0.2">
      <c r="B12" s="1" t="s">
        <v>363</v>
      </c>
    </row>
    <row r="14" spans="2:9" x14ac:dyDescent="0.2">
      <c r="B14" s="2" t="s">
        <v>51</v>
      </c>
    </row>
    <row r="15" spans="2:9" x14ac:dyDescent="0.2">
      <c r="B15" s="1" t="s">
        <v>361</v>
      </c>
    </row>
    <row r="17" spans="2:10" x14ac:dyDescent="0.2">
      <c r="B17" s="1" t="s">
        <v>42</v>
      </c>
    </row>
    <row r="18" spans="2:10" x14ac:dyDescent="0.2">
      <c r="B18" s="1" t="s">
        <v>370</v>
      </c>
    </row>
    <row r="19" spans="2:10" x14ac:dyDescent="0.2">
      <c r="B19" s="1" t="s">
        <v>371</v>
      </c>
    </row>
    <row r="21" spans="2:10" x14ac:dyDescent="0.2">
      <c r="B21" s="2" t="s">
        <v>365</v>
      </c>
    </row>
    <row r="22" spans="2:10" x14ac:dyDescent="0.2">
      <c r="B22" s="1" t="s">
        <v>49</v>
      </c>
    </row>
    <row r="24" spans="2:10" x14ac:dyDescent="0.2">
      <c r="B24" s="1" t="s">
        <v>41</v>
      </c>
    </row>
    <row r="25" spans="2:10" x14ac:dyDescent="0.2">
      <c r="B25" s="1" t="s">
        <v>366</v>
      </c>
    </row>
    <row r="26" spans="2:10" x14ac:dyDescent="0.2">
      <c r="B26" s="1" t="s">
        <v>367</v>
      </c>
    </row>
    <row r="27" spans="2:10" x14ac:dyDescent="0.2">
      <c r="B27" s="1" t="s">
        <v>368</v>
      </c>
    </row>
    <row r="28" spans="2:10" x14ac:dyDescent="0.2">
      <c r="B28" s="1" t="s">
        <v>372</v>
      </c>
    </row>
    <row r="29" spans="2:10" x14ac:dyDescent="0.2">
      <c r="B29" s="1" t="s">
        <v>369</v>
      </c>
    </row>
    <row r="30" spans="2:10" ht="17" thickBot="1" x14ac:dyDescent="0.25"/>
    <row r="31" spans="2:10" x14ac:dyDescent="0.2">
      <c r="B31" s="13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20" t="s">
        <v>34</v>
      </c>
      <c r="H31" s="20" t="s">
        <v>35</v>
      </c>
      <c r="I31" s="20" t="s">
        <v>36</v>
      </c>
      <c r="J31" s="21" t="s">
        <v>44</v>
      </c>
    </row>
    <row r="32" spans="2:10" x14ac:dyDescent="0.2">
      <c r="B32" s="8" t="s">
        <v>14</v>
      </c>
      <c r="C32" t="s">
        <v>15</v>
      </c>
      <c r="D32" s="28">
        <v>32888</v>
      </c>
      <c r="E32">
        <v>3105551234</v>
      </c>
      <c r="F32" t="s">
        <v>16</v>
      </c>
      <c r="G32" s="1" t="str">
        <f>LEFT(C32, SEARCH(" ", C32))</f>
        <v xml:space="preserve">Sarah </v>
      </c>
      <c r="H32" s="1" t="str">
        <f>RIGHT(C32, SEARCH(" ", C32))</f>
        <v xml:space="preserve"> Bruin</v>
      </c>
      <c r="J32" s="70" t="str">
        <f>MID(F32, SEARCH("(", F32) + 1, SEARCH(")", F32) - SEARCH("(", F32) - 1)</f>
        <v>spouse</v>
      </c>
    </row>
    <row r="33" spans="2:12" x14ac:dyDescent="0.2">
      <c r="B33" s="8" t="s">
        <v>17</v>
      </c>
      <c r="C33" t="s">
        <v>18</v>
      </c>
      <c r="D33" s="28">
        <v>32408</v>
      </c>
      <c r="E33">
        <v>4245556789</v>
      </c>
      <c r="F33" t="s">
        <v>19</v>
      </c>
      <c r="I33" s="69"/>
      <c r="J33" s="9"/>
    </row>
    <row r="34" spans="2:12" x14ac:dyDescent="0.2">
      <c r="B34" s="8" t="s">
        <v>20</v>
      </c>
      <c r="C34" t="s">
        <v>21</v>
      </c>
      <c r="D34" s="28">
        <v>35033</v>
      </c>
      <c r="E34">
        <v>3107774567</v>
      </c>
      <c r="F34" t="s">
        <v>22</v>
      </c>
      <c r="J34" s="9"/>
    </row>
    <row r="35" spans="2:12" x14ac:dyDescent="0.2">
      <c r="B35" s="8" t="s">
        <v>23</v>
      </c>
      <c r="C35" t="s">
        <v>24</v>
      </c>
      <c r="D35" s="28">
        <v>33653</v>
      </c>
      <c r="E35">
        <v>2135559876</v>
      </c>
      <c r="F35" t="s">
        <v>25</v>
      </c>
      <c r="J35" s="9"/>
    </row>
    <row r="36" spans="2:12" ht="17" thickBot="1" x14ac:dyDescent="0.25">
      <c r="B36" s="10" t="s">
        <v>26</v>
      </c>
      <c r="C36" s="11" t="s">
        <v>27</v>
      </c>
      <c r="D36" s="29">
        <v>31598</v>
      </c>
      <c r="E36" s="11">
        <v>6265551230</v>
      </c>
      <c r="F36" s="11" t="s">
        <v>28</v>
      </c>
      <c r="G36" s="18"/>
      <c r="H36" s="18"/>
      <c r="I36" s="18"/>
      <c r="J36" s="12"/>
    </row>
    <row r="38" spans="2:12" x14ac:dyDescent="0.2">
      <c r="B38" s="2" t="s">
        <v>43</v>
      </c>
    </row>
    <row r="39" spans="2:12" x14ac:dyDescent="0.2">
      <c r="B39" s="1" t="s">
        <v>362</v>
      </c>
    </row>
    <row r="40" spans="2:12" x14ac:dyDescent="0.2">
      <c r="B40" s="1" t="s">
        <v>50</v>
      </c>
    </row>
    <row r="42" spans="2:12" ht="21" x14ac:dyDescent="0.25">
      <c r="B42" s="6" t="s">
        <v>2</v>
      </c>
      <c r="C42" s="7"/>
      <c r="D42" s="7"/>
      <c r="E42" s="7"/>
      <c r="F42" s="7"/>
      <c r="G42" s="7"/>
      <c r="H42" s="7"/>
      <c r="I42" s="7"/>
      <c r="J42" s="7"/>
    </row>
    <row r="43" spans="2:12" ht="17" thickBot="1" x14ac:dyDescent="0.25"/>
    <row r="44" spans="2:12" x14ac:dyDescent="0.2">
      <c r="B44" s="22" t="s">
        <v>52</v>
      </c>
      <c r="C44" s="84" t="s">
        <v>3</v>
      </c>
      <c r="D44" s="85"/>
      <c r="E44" s="85"/>
      <c r="F44" s="85"/>
      <c r="G44" s="85"/>
      <c r="H44" s="85"/>
      <c r="I44" s="85"/>
      <c r="J44" s="86"/>
      <c r="K44"/>
      <c r="L44"/>
    </row>
    <row r="45" spans="2:12" x14ac:dyDescent="0.2">
      <c r="B45" s="24" t="s">
        <v>53</v>
      </c>
      <c r="C45" s="87" t="s">
        <v>58</v>
      </c>
      <c r="D45" s="88"/>
      <c r="E45" s="88"/>
      <c r="F45" s="88"/>
      <c r="G45" s="88"/>
      <c r="H45" s="88"/>
      <c r="I45" s="88"/>
      <c r="J45" s="89"/>
      <c r="K45"/>
      <c r="L45"/>
    </row>
    <row r="46" spans="2:12" x14ac:dyDescent="0.2">
      <c r="B46" s="23" t="s">
        <v>54</v>
      </c>
      <c r="C46" s="90" t="s">
        <v>59</v>
      </c>
      <c r="D46" s="91"/>
      <c r="E46" s="91"/>
      <c r="F46" s="91"/>
      <c r="G46" s="91"/>
      <c r="H46" s="91"/>
      <c r="I46" s="91"/>
      <c r="J46" s="92"/>
      <c r="K46"/>
      <c r="L46"/>
    </row>
    <row r="47" spans="2:12" ht="95" customHeight="1" x14ac:dyDescent="0.2">
      <c r="B47" s="25" t="s">
        <v>55</v>
      </c>
      <c r="C47" s="87" t="s">
        <v>60</v>
      </c>
      <c r="D47" s="88"/>
      <c r="E47" s="88"/>
      <c r="F47" s="88"/>
      <c r="G47" s="88"/>
      <c r="H47" s="88"/>
      <c r="I47" s="88"/>
      <c r="J47" s="89"/>
      <c r="K47"/>
      <c r="L47"/>
    </row>
    <row r="48" spans="2:12" x14ac:dyDescent="0.2">
      <c r="B48" s="23" t="s">
        <v>56</v>
      </c>
      <c r="C48" s="93" t="s">
        <v>4</v>
      </c>
      <c r="D48" s="91"/>
      <c r="E48" s="91"/>
      <c r="F48" s="91"/>
      <c r="G48" s="91"/>
      <c r="H48" s="91"/>
      <c r="I48" s="91"/>
      <c r="J48" s="92"/>
      <c r="K48"/>
      <c r="L48"/>
    </row>
    <row r="49" spans="2:11" ht="16" customHeight="1" thickBot="1" x14ac:dyDescent="0.25">
      <c r="B49" s="26" t="s">
        <v>57</v>
      </c>
      <c r="C49" s="81" t="s">
        <v>5</v>
      </c>
      <c r="D49" s="82"/>
      <c r="E49" s="82"/>
      <c r="F49" s="82"/>
      <c r="G49" s="82"/>
      <c r="H49" s="82"/>
      <c r="I49" s="82"/>
      <c r="J49" s="83"/>
    </row>
    <row r="51" spans="2:11" x14ac:dyDescent="0.2">
      <c r="B51" s="2" t="s">
        <v>71</v>
      </c>
    </row>
    <row r="52" spans="2:11" x14ac:dyDescent="0.2">
      <c r="B52" s="1" t="s">
        <v>80</v>
      </c>
    </row>
    <row r="53" spans="2:11" x14ac:dyDescent="0.2">
      <c r="B53" s="15" t="s">
        <v>374</v>
      </c>
    </row>
    <row r="54" spans="2:11" ht="17" thickBot="1" x14ac:dyDescent="0.25"/>
    <row r="55" spans="2:11" ht="17" thickBot="1" x14ac:dyDescent="0.25">
      <c r="B55" s="30" t="s">
        <v>77</v>
      </c>
      <c r="C55" s="31"/>
      <c r="D55" s="7" t="s">
        <v>78</v>
      </c>
      <c r="E55"/>
    </row>
    <row r="56" spans="2:11" x14ac:dyDescent="0.2">
      <c r="B56" s="19" t="s">
        <v>9</v>
      </c>
      <c r="C56" s="21" t="s">
        <v>72</v>
      </c>
      <c r="E56"/>
    </row>
    <row r="57" spans="2:11" x14ac:dyDescent="0.2">
      <c r="B57" s="16" t="s">
        <v>14</v>
      </c>
      <c r="C57" s="9" t="s">
        <v>73</v>
      </c>
      <c r="E57"/>
    </row>
    <row r="58" spans="2:11" x14ac:dyDescent="0.2">
      <c r="B58" s="16" t="s">
        <v>17</v>
      </c>
      <c r="C58" s="9" t="s">
        <v>74</v>
      </c>
      <c r="E58"/>
    </row>
    <row r="59" spans="2:11" x14ac:dyDescent="0.2">
      <c r="B59" s="16" t="s">
        <v>20</v>
      </c>
      <c r="C59" s="9" t="s">
        <v>75</v>
      </c>
      <c r="E59"/>
    </row>
    <row r="60" spans="2:11" ht="17" thickBot="1" x14ac:dyDescent="0.25">
      <c r="B60" s="17" t="s">
        <v>26</v>
      </c>
      <c r="C60" s="12" t="s">
        <v>76</v>
      </c>
      <c r="E60"/>
    </row>
    <row r="61" spans="2:11" ht="17" thickBot="1" x14ac:dyDescent="0.25"/>
    <row r="62" spans="2:11" x14ac:dyDescent="0.2">
      <c r="B62" s="13" t="s">
        <v>9</v>
      </c>
      <c r="C62" s="14" t="s">
        <v>10</v>
      </c>
      <c r="D62" s="14" t="s">
        <v>11</v>
      </c>
      <c r="E62" s="14" t="s">
        <v>12</v>
      </c>
      <c r="F62" s="14" t="s">
        <v>13</v>
      </c>
      <c r="G62" s="20" t="s">
        <v>34</v>
      </c>
      <c r="H62" s="20" t="s">
        <v>35</v>
      </c>
      <c r="I62" s="20" t="s">
        <v>36</v>
      </c>
      <c r="J62" s="20" t="s">
        <v>44</v>
      </c>
      <c r="K62" s="21" t="s">
        <v>79</v>
      </c>
    </row>
    <row r="63" spans="2:11" x14ac:dyDescent="0.2">
      <c r="B63" s="8" t="s">
        <v>14</v>
      </c>
      <c r="C63" t="s">
        <v>15</v>
      </c>
      <c r="D63" s="28">
        <v>32888</v>
      </c>
      <c r="E63">
        <v>3105551234</v>
      </c>
      <c r="F63" t="s">
        <v>16</v>
      </c>
      <c r="G63" s="1" t="s">
        <v>29</v>
      </c>
      <c r="H63" s="1" t="s">
        <v>61</v>
      </c>
      <c r="I63" s="1" t="s">
        <v>66</v>
      </c>
      <c r="J63" s="1" t="s">
        <v>45</v>
      </c>
      <c r="K63" s="9"/>
    </row>
    <row r="64" spans="2:11" x14ac:dyDescent="0.2">
      <c r="B64" s="8" t="s">
        <v>17</v>
      </c>
      <c r="C64" t="s">
        <v>18</v>
      </c>
      <c r="D64" s="28">
        <v>32408</v>
      </c>
      <c r="E64">
        <v>4245556789</v>
      </c>
      <c r="F64" t="s">
        <v>19</v>
      </c>
      <c r="G64" s="1" t="s">
        <v>30</v>
      </c>
      <c r="H64" s="1" t="s">
        <v>62</v>
      </c>
      <c r="I64" s="1" t="s">
        <v>67</v>
      </c>
      <c r="J64" s="1" t="s">
        <v>46</v>
      </c>
      <c r="K64" s="9"/>
    </row>
    <row r="65" spans="2:11" x14ac:dyDescent="0.2">
      <c r="B65" s="8" t="s">
        <v>20</v>
      </c>
      <c r="C65" t="s">
        <v>21</v>
      </c>
      <c r="D65" s="28">
        <v>35033</v>
      </c>
      <c r="E65">
        <v>3107774567</v>
      </c>
      <c r="F65" t="s">
        <v>22</v>
      </c>
      <c r="G65" s="1" t="s">
        <v>31</v>
      </c>
      <c r="H65" s="1" t="s">
        <v>63</v>
      </c>
      <c r="I65" s="1" t="s">
        <v>68</v>
      </c>
      <c r="J65" s="1" t="s">
        <v>47</v>
      </c>
      <c r="K65" s="9"/>
    </row>
    <row r="66" spans="2:11" x14ac:dyDescent="0.2">
      <c r="B66" s="8" t="s">
        <v>23</v>
      </c>
      <c r="C66" t="s">
        <v>24</v>
      </c>
      <c r="D66" s="28">
        <v>33653</v>
      </c>
      <c r="E66">
        <v>2135559876</v>
      </c>
      <c r="F66" t="s">
        <v>25</v>
      </c>
      <c r="G66" s="1" t="s">
        <v>32</v>
      </c>
      <c r="H66" s="1" t="s">
        <v>64</v>
      </c>
      <c r="I66" s="1" t="s">
        <v>69</v>
      </c>
      <c r="J66" s="1" t="s">
        <v>48</v>
      </c>
      <c r="K66" s="9"/>
    </row>
    <row r="67" spans="2:11" ht="17" thickBot="1" x14ac:dyDescent="0.25">
      <c r="B67" s="10" t="s">
        <v>26</v>
      </c>
      <c r="C67" s="11" t="s">
        <v>27</v>
      </c>
      <c r="D67" s="29">
        <v>31598</v>
      </c>
      <c r="E67" s="11">
        <v>6265551230</v>
      </c>
      <c r="F67" s="11" t="s">
        <v>28</v>
      </c>
      <c r="G67" s="18" t="s">
        <v>33</v>
      </c>
      <c r="H67" s="18" t="s">
        <v>65</v>
      </c>
      <c r="I67" s="18" t="s">
        <v>70</v>
      </c>
      <c r="J67" s="18" t="s">
        <v>45</v>
      </c>
      <c r="K67" s="12"/>
    </row>
  </sheetData>
  <mergeCells count="6">
    <mergeCell ref="C49:J49"/>
    <mergeCell ref="C44:J44"/>
    <mergeCell ref="C45:J45"/>
    <mergeCell ref="C46:J46"/>
    <mergeCell ref="C47:J47"/>
    <mergeCell ref="C48:J48"/>
  </mergeCells>
  <conditionalFormatting sqref="K63:K67">
    <cfRule type="expression" dxfId="4" priority="1">
      <formula>K63=_xlfn.XLOOKUP(B63,$B$57:$B$60,$C$57:$C$60, "Not Found")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499B-1234-CD48-9C10-71F23250123E}">
  <dimension ref="B2:L64"/>
  <sheetViews>
    <sheetView topLeftCell="A48" workbookViewId="0">
      <selection activeCell="D42" sqref="D42"/>
    </sheetView>
  </sheetViews>
  <sheetFormatPr baseColWidth="10" defaultRowHeight="16" x14ac:dyDescent="0.2"/>
  <cols>
    <col min="1" max="2" width="10.83203125" style="1"/>
    <col min="3" max="3" width="17.1640625" style="1" customWidth="1"/>
    <col min="4" max="4" width="5.83203125" style="1" customWidth="1"/>
    <col min="5" max="5" width="15.1640625" style="1" customWidth="1"/>
    <col min="6" max="6" width="14" style="1" customWidth="1"/>
    <col min="7" max="7" width="14.5" style="1" customWidth="1"/>
    <col min="8" max="8" width="12.6640625" style="1" customWidth="1"/>
    <col min="9" max="16384" width="10.83203125" style="1"/>
  </cols>
  <sheetData>
    <row r="2" spans="2:5" x14ac:dyDescent="0.2">
      <c r="B2" s="94" t="s">
        <v>214</v>
      </c>
      <c r="C2" s="94"/>
      <c r="D2" s="94"/>
      <c r="E2" s="94"/>
    </row>
    <row r="4" spans="2:5" x14ac:dyDescent="0.2">
      <c r="B4" s="5" t="s">
        <v>213</v>
      </c>
    </row>
    <row r="5" spans="2:5" x14ac:dyDescent="0.2">
      <c r="B5" s="1" t="s">
        <v>212</v>
      </c>
    </row>
    <row r="7" spans="2:5" x14ac:dyDescent="0.2">
      <c r="B7" s="5" t="s">
        <v>211</v>
      </c>
    </row>
    <row r="8" spans="2:5" x14ac:dyDescent="0.2">
      <c r="B8" s="1" t="s">
        <v>210</v>
      </c>
    </row>
    <row r="9" spans="2:5" x14ac:dyDescent="0.2">
      <c r="B9" s="1" t="s">
        <v>346</v>
      </c>
    </row>
    <row r="10" spans="2:5" x14ac:dyDescent="0.2">
      <c r="B10" s="1" t="s">
        <v>347</v>
      </c>
    </row>
    <row r="11" spans="2:5" x14ac:dyDescent="0.2">
      <c r="B11" s="1" t="s">
        <v>348</v>
      </c>
    </row>
    <row r="13" spans="2:5" x14ac:dyDescent="0.2">
      <c r="B13" s="5" t="s">
        <v>209</v>
      </c>
    </row>
    <row r="14" spans="2:5" x14ac:dyDescent="0.2">
      <c r="B14" s="1" t="s">
        <v>349</v>
      </c>
    </row>
    <row r="16" spans="2:5" x14ac:dyDescent="0.2">
      <c r="B16" s="2" t="s">
        <v>40</v>
      </c>
    </row>
    <row r="17" spans="2:12" x14ac:dyDescent="0.2">
      <c r="B17" s="1" t="s">
        <v>208</v>
      </c>
      <c r="C17" s="40">
        <v>0.08</v>
      </c>
      <c r="K17" s="40"/>
    </row>
    <row r="19" spans="2:12" x14ac:dyDescent="0.2">
      <c r="B19" s="1" t="s">
        <v>207</v>
      </c>
      <c r="C19" s="1" t="s">
        <v>206</v>
      </c>
      <c r="J19" s="2"/>
      <c r="K19" s="2"/>
    </row>
    <row r="20" spans="2:12" x14ac:dyDescent="0.2">
      <c r="B20" s="1">
        <v>487</v>
      </c>
      <c r="L20" s="41"/>
    </row>
    <row r="21" spans="2:12" x14ac:dyDescent="0.2">
      <c r="B21" s="1">
        <v>295</v>
      </c>
    </row>
    <row r="22" spans="2:12" x14ac:dyDescent="0.2">
      <c r="B22" s="1">
        <v>736</v>
      </c>
    </row>
    <row r="23" spans="2:12" x14ac:dyDescent="0.2">
      <c r="B23" s="1">
        <v>541</v>
      </c>
    </row>
    <row r="24" spans="2:12" x14ac:dyDescent="0.2">
      <c r="B24" s="1">
        <v>869</v>
      </c>
    </row>
    <row r="25" spans="2:12" x14ac:dyDescent="0.2">
      <c r="B25" s="1">
        <v>190</v>
      </c>
    </row>
    <row r="26" spans="2:12" x14ac:dyDescent="0.2">
      <c r="B26" s="1">
        <v>342</v>
      </c>
    </row>
    <row r="27" spans="2:12" x14ac:dyDescent="0.2">
      <c r="B27" s="1">
        <v>905</v>
      </c>
    </row>
    <row r="28" spans="2:12" x14ac:dyDescent="0.2">
      <c r="B28" s="1">
        <v>671</v>
      </c>
    </row>
    <row r="29" spans="2:12" x14ac:dyDescent="0.2">
      <c r="B29" s="1">
        <v>428</v>
      </c>
    </row>
    <row r="32" spans="2:12" x14ac:dyDescent="0.2">
      <c r="B32" s="2" t="s">
        <v>205</v>
      </c>
      <c r="F32" s="1" t="s">
        <v>204</v>
      </c>
    </row>
    <row r="33" spans="2:4" x14ac:dyDescent="0.2">
      <c r="B33" s="2" t="s">
        <v>203</v>
      </c>
    </row>
    <row r="34" spans="2:4" x14ac:dyDescent="0.2">
      <c r="C34" s="1" t="s">
        <v>190</v>
      </c>
      <c r="D34" s="42" t="s">
        <v>202</v>
      </c>
    </row>
    <row r="35" spans="2:4" x14ac:dyDescent="0.2">
      <c r="B35" s="1" t="s">
        <v>201</v>
      </c>
    </row>
    <row r="36" spans="2:4" ht="17" thickBot="1" x14ac:dyDescent="0.25">
      <c r="B36" s="1" t="s">
        <v>200</v>
      </c>
    </row>
    <row r="37" spans="2:4" ht="17" thickBot="1" x14ac:dyDescent="0.25">
      <c r="C37" s="43" t="s">
        <v>186</v>
      </c>
      <c r="D37" s="44"/>
    </row>
    <row r="38" spans="2:4" x14ac:dyDescent="0.2">
      <c r="B38" s="2" t="s">
        <v>199</v>
      </c>
    </row>
    <row r="39" spans="2:4" x14ac:dyDescent="0.2">
      <c r="C39" s="1" t="s">
        <v>190</v>
      </c>
      <c r="D39" s="42" t="s">
        <v>198</v>
      </c>
    </row>
    <row r="40" spans="2:4" x14ac:dyDescent="0.2">
      <c r="B40" s="1" t="s">
        <v>197</v>
      </c>
    </row>
    <row r="41" spans="2:4" ht="17" thickBot="1" x14ac:dyDescent="0.25">
      <c r="B41" s="1" t="s">
        <v>196</v>
      </c>
    </row>
    <row r="42" spans="2:4" ht="17" thickBot="1" x14ac:dyDescent="0.25">
      <c r="C42" s="43" t="s">
        <v>186</v>
      </c>
      <c r="D42" s="44"/>
    </row>
    <row r="43" spans="2:4" x14ac:dyDescent="0.2">
      <c r="B43" s="2" t="s">
        <v>195</v>
      </c>
    </row>
    <row r="44" spans="2:4" x14ac:dyDescent="0.2">
      <c r="C44" s="1" t="s">
        <v>190</v>
      </c>
      <c r="D44" s="42" t="s">
        <v>194</v>
      </c>
    </row>
    <row r="45" spans="2:4" x14ac:dyDescent="0.2">
      <c r="B45" s="1" t="s">
        <v>193</v>
      </c>
    </row>
    <row r="46" spans="2:4" ht="17" thickBot="1" x14ac:dyDescent="0.25">
      <c r="B46" s="1" t="s">
        <v>192</v>
      </c>
    </row>
    <row r="47" spans="2:4" ht="17" thickBot="1" x14ac:dyDescent="0.25">
      <c r="C47" s="43" t="s">
        <v>186</v>
      </c>
      <c r="D47" s="44"/>
    </row>
    <row r="48" spans="2:4" x14ac:dyDescent="0.2">
      <c r="B48" s="2" t="s">
        <v>191</v>
      </c>
    </row>
    <row r="49" spans="2:8" x14ac:dyDescent="0.2">
      <c r="C49" s="1" t="s">
        <v>190</v>
      </c>
      <c r="D49" s="42" t="s">
        <v>189</v>
      </c>
    </row>
    <row r="50" spans="2:8" x14ac:dyDescent="0.2">
      <c r="B50" s="1" t="s">
        <v>188</v>
      </c>
    </row>
    <row r="51" spans="2:8" ht="17" thickBot="1" x14ac:dyDescent="0.25">
      <c r="B51" s="1" t="s">
        <v>187</v>
      </c>
    </row>
    <row r="52" spans="2:8" ht="17" thickBot="1" x14ac:dyDescent="0.25">
      <c r="C52" s="43" t="s">
        <v>186</v>
      </c>
      <c r="D52" s="44"/>
    </row>
    <row r="53" spans="2:8" ht="19" x14ac:dyDescent="0.25">
      <c r="B53" s="45" t="s">
        <v>185</v>
      </c>
    </row>
    <row r="54" spans="2:8" x14ac:dyDescent="0.2">
      <c r="B54" s="2" t="s">
        <v>184</v>
      </c>
      <c r="C54" s="2" t="s">
        <v>183</v>
      </c>
      <c r="D54" s="2" t="s">
        <v>182</v>
      </c>
      <c r="E54" s="2" t="s">
        <v>181</v>
      </c>
      <c r="F54" s="2" t="s">
        <v>180</v>
      </c>
      <c r="G54" s="2" t="s">
        <v>179</v>
      </c>
      <c r="H54" s="2" t="s">
        <v>178</v>
      </c>
    </row>
    <row r="55" spans="2:8" x14ac:dyDescent="0.2">
      <c r="B55" s="1">
        <v>1001</v>
      </c>
      <c r="C55" s="1" t="s">
        <v>177</v>
      </c>
      <c r="D55" s="1">
        <v>45</v>
      </c>
      <c r="E55" s="1" t="s">
        <v>169</v>
      </c>
      <c r="F55" s="1">
        <v>15000</v>
      </c>
      <c r="G55" s="1" t="s">
        <v>166</v>
      </c>
      <c r="H55" s="1" t="s">
        <v>161</v>
      </c>
    </row>
    <row r="56" spans="2:8" x14ac:dyDescent="0.2">
      <c r="B56" s="1">
        <v>1002</v>
      </c>
      <c r="C56" s="1" t="s">
        <v>176</v>
      </c>
      <c r="D56" s="1">
        <v>30</v>
      </c>
      <c r="E56" s="1" t="s">
        <v>163</v>
      </c>
      <c r="F56" s="1">
        <v>22000</v>
      </c>
      <c r="G56" s="1" t="s">
        <v>162</v>
      </c>
      <c r="H56" s="1" t="s">
        <v>165</v>
      </c>
    </row>
    <row r="57" spans="2:8" x14ac:dyDescent="0.2">
      <c r="B57" s="1">
        <v>1003</v>
      </c>
      <c r="C57" s="1" t="s">
        <v>175</v>
      </c>
      <c r="D57" s="1">
        <v>38</v>
      </c>
      <c r="E57" s="1" t="s">
        <v>167</v>
      </c>
      <c r="F57" s="1">
        <v>5000</v>
      </c>
      <c r="G57" s="1" t="s">
        <v>166</v>
      </c>
      <c r="H57" s="1" t="s">
        <v>161</v>
      </c>
    </row>
    <row r="58" spans="2:8" x14ac:dyDescent="0.2">
      <c r="B58" s="1">
        <v>1004</v>
      </c>
      <c r="C58" s="1" t="s">
        <v>174</v>
      </c>
      <c r="D58" s="1">
        <v>52</v>
      </c>
      <c r="E58" s="1" t="s">
        <v>169</v>
      </c>
      <c r="F58" s="1">
        <v>18000</v>
      </c>
      <c r="G58" s="1" t="s">
        <v>162</v>
      </c>
      <c r="H58" s="1" t="s">
        <v>161</v>
      </c>
    </row>
    <row r="59" spans="2:8" x14ac:dyDescent="0.2">
      <c r="B59" s="1">
        <v>1005</v>
      </c>
      <c r="C59" s="1" t="s">
        <v>173</v>
      </c>
      <c r="D59" s="1">
        <v>29</v>
      </c>
      <c r="E59" s="1" t="s">
        <v>163</v>
      </c>
      <c r="F59" s="1">
        <v>30000</v>
      </c>
      <c r="G59" s="1" t="s">
        <v>166</v>
      </c>
      <c r="H59" s="1" t="s">
        <v>165</v>
      </c>
    </row>
    <row r="60" spans="2:8" x14ac:dyDescent="0.2">
      <c r="B60" s="1">
        <v>1006</v>
      </c>
      <c r="C60" s="1" t="s">
        <v>172</v>
      </c>
      <c r="D60" s="1">
        <v>40</v>
      </c>
      <c r="E60" s="1" t="s">
        <v>167</v>
      </c>
      <c r="F60" s="1">
        <v>10000</v>
      </c>
      <c r="G60" s="1" t="s">
        <v>166</v>
      </c>
      <c r="H60" s="1" t="s">
        <v>161</v>
      </c>
    </row>
    <row r="61" spans="2:8" x14ac:dyDescent="0.2">
      <c r="B61" s="1">
        <v>1007</v>
      </c>
      <c r="C61" s="1" t="s">
        <v>171</v>
      </c>
      <c r="D61" s="1">
        <v>55</v>
      </c>
      <c r="E61" s="1" t="s">
        <v>163</v>
      </c>
      <c r="F61" s="1">
        <v>25000</v>
      </c>
      <c r="G61" s="1" t="s">
        <v>162</v>
      </c>
      <c r="H61" s="1" t="s">
        <v>161</v>
      </c>
    </row>
    <row r="62" spans="2:8" x14ac:dyDescent="0.2">
      <c r="B62" s="1">
        <v>1008</v>
      </c>
      <c r="C62" s="1" t="s">
        <v>170</v>
      </c>
      <c r="D62" s="1">
        <v>63</v>
      </c>
      <c r="E62" s="1" t="s">
        <v>169</v>
      </c>
      <c r="F62" s="1">
        <v>12000</v>
      </c>
      <c r="G62" s="1" t="s">
        <v>166</v>
      </c>
      <c r="H62" s="1" t="s">
        <v>161</v>
      </c>
    </row>
    <row r="63" spans="2:8" x14ac:dyDescent="0.2">
      <c r="B63" s="1">
        <v>1009</v>
      </c>
      <c r="C63" s="1" t="s">
        <v>168</v>
      </c>
      <c r="D63" s="1">
        <v>49</v>
      </c>
      <c r="E63" s="1" t="s">
        <v>167</v>
      </c>
      <c r="F63" s="1">
        <v>7000</v>
      </c>
      <c r="G63" s="1" t="s">
        <v>166</v>
      </c>
      <c r="H63" s="1" t="s">
        <v>165</v>
      </c>
    </row>
    <row r="64" spans="2:8" x14ac:dyDescent="0.2">
      <c r="B64" s="1">
        <v>1010</v>
      </c>
      <c r="C64" s="1" t="s">
        <v>164</v>
      </c>
      <c r="D64" s="1">
        <v>35</v>
      </c>
      <c r="E64" s="1" t="s">
        <v>163</v>
      </c>
      <c r="F64" s="1">
        <v>21000</v>
      </c>
      <c r="G64" s="1" t="s">
        <v>162</v>
      </c>
      <c r="H64" s="1" t="s">
        <v>161</v>
      </c>
    </row>
  </sheetData>
  <mergeCells count="1">
    <mergeCell ref="B2:E2"/>
  </mergeCells>
  <conditionalFormatting sqref="D37">
    <cfRule type="cellIs" dxfId="3" priority="4" operator="equal">
      <formula>98000</formula>
    </cfRule>
  </conditionalFormatting>
  <conditionalFormatting sqref="D42">
    <cfRule type="cellIs" dxfId="2" priority="3" operator="equal">
      <formula>44</formula>
    </cfRule>
  </conditionalFormatting>
  <conditionalFormatting sqref="D47">
    <cfRule type="cellIs" dxfId="1" priority="2" operator="equal">
      <formula>3</formula>
    </cfRule>
  </conditionalFormatting>
  <conditionalFormatting sqref="D52">
    <cfRule type="cellIs" dxfId="0" priority="1" operator="equal">
      <formula>25000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C3A3-C9EA-084A-9911-E1F33ADADB4A}">
  <dimension ref="B2:J44"/>
  <sheetViews>
    <sheetView topLeftCell="A34" zoomScale="133" workbookViewId="0">
      <selection activeCell="C33" sqref="C33"/>
    </sheetView>
  </sheetViews>
  <sheetFormatPr baseColWidth="10" defaultRowHeight="16" x14ac:dyDescent="0.2"/>
  <cols>
    <col min="1" max="1" width="3.6640625" style="1" customWidth="1"/>
    <col min="2" max="2" width="14.1640625" style="1" customWidth="1"/>
    <col min="3" max="3" width="14.6640625" style="1" customWidth="1"/>
    <col min="4" max="16384" width="10.83203125" style="1"/>
  </cols>
  <sheetData>
    <row r="2" spans="2:10" ht="21" x14ac:dyDescent="0.25">
      <c r="B2" s="6" t="s">
        <v>6</v>
      </c>
      <c r="C2" s="7"/>
      <c r="D2" s="7"/>
      <c r="E2" s="7"/>
      <c r="F2" s="7"/>
      <c r="G2" s="7"/>
      <c r="H2" s="7"/>
      <c r="I2" s="7"/>
      <c r="J2" s="7"/>
    </row>
    <row r="4" spans="2:10" x14ac:dyDescent="0.2">
      <c r="B4" s="5" t="s">
        <v>81</v>
      </c>
    </row>
    <row r="5" spans="2:10" x14ac:dyDescent="0.2">
      <c r="B5" s="1" t="s">
        <v>82</v>
      </c>
    </row>
    <row r="7" spans="2:10" x14ac:dyDescent="0.2">
      <c r="B7" s="5" t="s">
        <v>83</v>
      </c>
    </row>
    <row r="8" spans="2:10" x14ac:dyDescent="0.2">
      <c r="B8" s="1" t="s">
        <v>107</v>
      </c>
    </row>
    <row r="10" spans="2:10" x14ac:dyDescent="0.2">
      <c r="B10" s="5" t="s">
        <v>84</v>
      </c>
    </row>
    <row r="11" spans="2:10" x14ac:dyDescent="0.2">
      <c r="B11" s="1" t="s">
        <v>85</v>
      </c>
    </row>
    <row r="13" spans="2:10" x14ac:dyDescent="0.2">
      <c r="B13" s="3" t="s">
        <v>86</v>
      </c>
    </row>
    <row r="14" spans="2:10" x14ac:dyDescent="0.2">
      <c r="B14" s="1" t="s">
        <v>87</v>
      </c>
    </row>
    <row r="16" spans="2:10" x14ac:dyDescent="0.2">
      <c r="B16" s="1" t="s">
        <v>88</v>
      </c>
    </row>
    <row r="17" spans="2:3" x14ac:dyDescent="0.2">
      <c r="B17" s="1" t="s">
        <v>89</v>
      </c>
    </row>
    <row r="18" spans="2:3" x14ac:dyDescent="0.2">
      <c r="B18" s="1" t="s">
        <v>90</v>
      </c>
    </row>
    <row r="19" spans="2:3" x14ac:dyDescent="0.2">
      <c r="B19" s="1" t="s">
        <v>91</v>
      </c>
    </row>
    <row r="20" spans="2:3" x14ac:dyDescent="0.2">
      <c r="B20" s="1" t="s">
        <v>92</v>
      </c>
    </row>
    <row r="21" spans="2:3" x14ac:dyDescent="0.2">
      <c r="B21" s="1" t="s">
        <v>93</v>
      </c>
    </row>
    <row r="22" spans="2:3" x14ac:dyDescent="0.2">
      <c r="B22" s="1" t="s">
        <v>94</v>
      </c>
    </row>
    <row r="23" spans="2:3" x14ac:dyDescent="0.2">
      <c r="B23" s="1" t="s">
        <v>95</v>
      </c>
    </row>
    <row r="24" spans="2:3" x14ac:dyDescent="0.2">
      <c r="B24" s="1" t="s">
        <v>96</v>
      </c>
    </row>
    <row r="25" spans="2:3" x14ac:dyDescent="0.2">
      <c r="B25" s="1" t="s">
        <v>97</v>
      </c>
    </row>
    <row r="27" spans="2:3" x14ac:dyDescent="0.2">
      <c r="B27" s="1" t="s">
        <v>98</v>
      </c>
    </row>
    <row r="28" spans="2:3" x14ac:dyDescent="0.2">
      <c r="B28" s="1" t="s">
        <v>99</v>
      </c>
    </row>
    <row r="29" spans="2:3" x14ac:dyDescent="0.2">
      <c r="B29" s="1" t="s">
        <v>100</v>
      </c>
    </row>
    <row r="30" spans="2:3" ht="17" thickBot="1" x14ac:dyDescent="0.25"/>
    <row r="31" spans="2:3" x14ac:dyDescent="0.2">
      <c r="B31" s="38" t="s">
        <v>101</v>
      </c>
      <c r="C31" s="39"/>
    </row>
    <row r="32" spans="2:3" x14ac:dyDescent="0.2">
      <c r="B32" s="36" t="s">
        <v>102</v>
      </c>
      <c r="C32" s="9" t="s">
        <v>103</v>
      </c>
    </row>
    <row r="33" spans="2:3" x14ac:dyDescent="0.2">
      <c r="B33" s="36" t="s">
        <v>104</v>
      </c>
      <c r="C33" s="9"/>
    </row>
    <row r="34" spans="2:3" ht="17" thickBot="1" x14ac:dyDescent="0.25">
      <c r="B34" s="37" t="s">
        <v>105</v>
      </c>
      <c r="C34" s="12"/>
    </row>
    <row r="36" spans="2:3" x14ac:dyDescent="0.2">
      <c r="B36" s="1" t="s">
        <v>42</v>
      </c>
    </row>
    <row r="37" spans="2:3" x14ac:dyDescent="0.2">
      <c r="B37" s="1" t="s">
        <v>106</v>
      </c>
    </row>
    <row r="38" spans="2:3" x14ac:dyDescent="0.2">
      <c r="B38" s="1" t="s">
        <v>108</v>
      </c>
    </row>
    <row r="39" spans="2:3" x14ac:dyDescent="0.2">
      <c r="B39" s="1" t="s">
        <v>109</v>
      </c>
    </row>
    <row r="40" spans="2:3" x14ac:dyDescent="0.2">
      <c r="B40" s="1" t="s">
        <v>134</v>
      </c>
    </row>
    <row r="41" spans="2:3" x14ac:dyDescent="0.2">
      <c r="B41" s="1" t="s">
        <v>135</v>
      </c>
    </row>
    <row r="42" spans="2:3" x14ac:dyDescent="0.2">
      <c r="B42" s="1" t="s">
        <v>110</v>
      </c>
    </row>
    <row r="44" spans="2:3" x14ac:dyDescent="0.2">
      <c r="B44" s="2"/>
    </row>
  </sheetData>
  <dataValidations count="1">
    <dataValidation type="list" allowBlank="1" showInputMessage="1" showErrorMessage="1" sqref="C34" xr:uid="{16F3EE81-67B4-AF43-B349-EA10BBD031D7}">
      <formula1>$B$16:$B$25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6E84-B713-C84D-BFBF-0697B2680D24}">
  <dimension ref="A2:O111"/>
  <sheetViews>
    <sheetView topLeftCell="A51" zoomScale="75" workbookViewId="0">
      <selection activeCell="E51" sqref="E51"/>
    </sheetView>
  </sheetViews>
  <sheetFormatPr baseColWidth="10" defaultRowHeight="16" x14ac:dyDescent="0.2"/>
  <cols>
    <col min="1" max="1" width="10.83203125" style="1"/>
    <col min="2" max="2" width="12.33203125" style="1" customWidth="1"/>
    <col min="3" max="3" width="14" style="1" customWidth="1"/>
    <col min="4" max="4" width="17.83203125" style="1" customWidth="1"/>
    <col min="5" max="6" width="13.5" style="1" customWidth="1"/>
    <col min="7" max="7" width="13" style="1" customWidth="1"/>
    <col min="8" max="8" width="15.1640625" style="1" customWidth="1"/>
    <col min="9" max="16384" width="10.83203125" style="1"/>
  </cols>
  <sheetData>
    <row r="2" spans="1:5" x14ac:dyDescent="0.2">
      <c r="A2" s="46"/>
      <c r="B2" s="94" t="s">
        <v>314</v>
      </c>
      <c r="C2" s="94"/>
      <c r="D2" s="94"/>
      <c r="E2" s="94"/>
    </row>
    <row r="4" spans="1:5" x14ac:dyDescent="0.2">
      <c r="B4" s="5" t="s">
        <v>313</v>
      </c>
    </row>
    <row r="5" spans="1:5" x14ac:dyDescent="0.2">
      <c r="B5" s="1" t="s">
        <v>312</v>
      </c>
    </row>
    <row r="7" spans="1:5" x14ac:dyDescent="0.2">
      <c r="B7" s="5" t="s">
        <v>311</v>
      </c>
    </row>
    <row r="8" spans="1:5" x14ac:dyDescent="0.2">
      <c r="B8" s="1" t="s">
        <v>310</v>
      </c>
    </row>
    <row r="10" spans="1:5" x14ac:dyDescent="0.2">
      <c r="B10" s="2" t="s">
        <v>358</v>
      </c>
    </row>
    <row r="11" spans="1:5" x14ac:dyDescent="0.2">
      <c r="B11" s="1" t="s">
        <v>309</v>
      </c>
    </row>
    <row r="12" spans="1:5" x14ac:dyDescent="0.2">
      <c r="B12" s="1" t="s">
        <v>308</v>
      </c>
    </row>
    <row r="14" spans="1:5" ht="17" thickBot="1" x14ac:dyDescent="0.25"/>
    <row r="15" spans="1:5" x14ac:dyDescent="0.2">
      <c r="B15" s="56" t="s">
        <v>307</v>
      </c>
      <c r="C15" s="27" t="s">
        <v>306</v>
      </c>
      <c r="E15" s="3" t="s">
        <v>41</v>
      </c>
    </row>
    <row r="16" spans="1:5" x14ac:dyDescent="0.2">
      <c r="B16" s="16" t="s">
        <v>305</v>
      </c>
      <c r="C16" s="9">
        <v>13</v>
      </c>
      <c r="E16" s="1" t="s">
        <v>304</v>
      </c>
    </row>
    <row r="17" spans="2:15" x14ac:dyDescent="0.2">
      <c r="B17" s="16" t="s">
        <v>303</v>
      </c>
      <c r="C17" s="9">
        <v>20</v>
      </c>
      <c r="E17" s="1" t="s">
        <v>302</v>
      </c>
    </row>
    <row r="18" spans="2:15" x14ac:dyDescent="0.2">
      <c r="B18" s="16" t="s">
        <v>301</v>
      </c>
      <c r="C18" s="9">
        <v>7</v>
      </c>
      <c r="E18" s="1" t="s">
        <v>300</v>
      </c>
    </row>
    <row r="19" spans="2:15" x14ac:dyDescent="0.2">
      <c r="B19" s="16" t="s">
        <v>299</v>
      </c>
      <c r="C19" s="9">
        <v>33</v>
      </c>
      <c r="E19" s="1" t="s">
        <v>298</v>
      </c>
    </row>
    <row r="20" spans="2:15" x14ac:dyDescent="0.2">
      <c r="B20" s="16" t="s">
        <v>297</v>
      </c>
      <c r="C20" s="9">
        <v>12</v>
      </c>
      <c r="E20" s="1" t="s">
        <v>296</v>
      </c>
    </row>
    <row r="21" spans="2:15" x14ac:dyDescent="0.2">
      <c r="B21" s="16" t="s">
        <v>295</v>
      </c>
      <c r="C21" s="9">
        <v>26</v>
      </c>
      <c r="E21" s="1" t="s">
        <v>110</v>
      </c>
    </row>
    <row r="22" spans="2:15" x14ac:dyDescent="0.2">
      <c r="B22" s="16" t="s">
        <v>294</v>
      </c>
      <c r="C22" s="9">
        <v>24</v>
      </c>
    </row>
    <row r="23" spans="2:15" x14ac:dyDescent="0.2">
      <c r="B23" s="16" t="s">
        <v>293</v>
      </c>
      <c r="C23" s="9">
        <v>38</v>
      </c>
    </row>
    <row r="24" spans="2:15" x14ac:dyDescent="0.2">
      <c r="B24" s="16" t="s">
        <v>292</v>
      </c>
      <c r="C24" s="9">
        <v>15</v>
      </c>
    </row>
    <row r="25" spans="2:15" x14ac:dyDescent="0.2">
      <c r="B25" s="16" t="s">
        <v>291</v>
      </c>
      <c r="C25" s="9">
        <v>6</v>
      </c>
      <c r="O25" s="2"/>
    </row>
    <row r="26" spans="2:15" x14ac:dyDescent="0.2">
      <c r="B26" s="16" t="s">
        <v>290</v>
      </c>
      <c r="C26" s="9">
        <v>27</v>
      </c>
    </row>
    <row r="27" spans="2:15" x14ac:dyDescent="0.2">
      <c r="B27" s="16" t="s">
        <v>1</v>
      </c>
      <c r="C27" s="9">
        <v>3</v>
      </c>
    </row>
    <row r="28" spans="2:15" x14ac:dyDescent="0.2">
      <c r="B28" s="16" t="s">
        <v>289</v>
      </c>
      <c r="C28" s="9">
        <v>49</v>
      </c>
    </row>
    <row r="29" spans="2:15" x14ac:dyDescent="0.2">
      <c r="B29" s="16" t="s">
        <v>288</v>
      </c>
      <c r="C29" s="9">
        <v>13</v>
      </c>
    </row>
    <row r="30" spans="2:15" x14ac:dyDescent="0.2">
      <c r="B30" s="16" t="s">
        <v>287</v>
      </c>
      <c r="C30" s="9">
        <v>21</v>
      </c>
    </row>
    <row r="31" spans="2:15" x14ac:dyDescent="0.2">
      <c r="B31" s="16" t="s">
        <v>286</v>
      </c>
      <c r="C31" s="9">
        <v>35</v>
      </c>
    </row>
    <row r="32" spans="2:15" x14ac:dyDescent="0.2">
      <c r="B32" s="16" t="s">
        <v>285</v>
      </c>
      <c r="C32" s="9">
        <v>19</v>
      </c>
    </row>
    <row r="33" spans="2:4" x14ac:dyDescent="0.2">
      <c r="B33" s="16" t="s">
        <v>284</v>
      </c>
      <c r="C33" s="9">
        <v>49</v>
      </c>
    </row>
    <row r="34" spans="2:4" x14ac:dyDescent="0.2">
      <c r="B34" s="16" t="s">
        <v>283</v>
      </c>
      <c r="C34" s="9">
        <v>15</v>
      </c>
    </row>
    <row r="35" spans="2:4" x14ac:dyDescent="0.2">
      <c r="B35" s="16" t="s">
        <v>282</v>
      </c>
      <c r="C35" s="9">
        <v>9</v>
      </c>
    </row>
    <row r="36" spans="2:4" x14ac:dyDescent="0.2">
      <c r="B36" s="16" t="s">
        <v>281</v>
      </c>
      <c r="C36" s="9">
        <v>35</v>
      </c>
    </row>
    <row r="37" spans="2:4" x14ac:dyDescent="0.2">
      <c r="B37" s="16" t="s">
        <v>280</v>
      </c>
      <c r="C37" s="9">
        <v>16</v>
      </c>
    </row>
    <row r="38" spans="2:4" x14ac:dyDescent="0.2">
      <c r="B38" s="16" t="s">
        <v>279</v>
      </c>
      <c r="C38" s="9">
        <v>10</v>
      </c>
    </row>
    <row r="39" spans="2:4" x14ac:dyDescent="0.2">
      <c r="B39" s="16" t="s">
        <v>278</v>
      </c>
      <c r="C39" s="9">
        <v>44</v>
      </c>
    </row>
    <row r="40" spans="2:4" x14ac:dyDescent="0.2">
      <c r="B40" s="16" t="s">
        <v>277</v>
      </c>
      <c r="C40" s="9">
        <v>24</v>
      </c>
    </row>
    <row r="41" spans="2:4" ht="17" thickBot="1" x14ac:dyDescent="0.25">
      <c r="B41" s="17" t="s">
        <v>276</v>
      </c>
      <c r="C41" s="12">
        <v>22</v>
      </c>
    </row>
    <row r="43" spans="2:4" x14ac:dyDescent="0.2">
      <c r="B43" s="2" t="s">
        <v>128</v>
      </c>
      <c r="D43" s="1" t="s">
        <v>275</v>
      </c>
    </row>
    <row r="44" spans="2:4" x14ac:dyDescent="0.2">
      <c r="B44" s="2" t="s">
        <v>350</v>
      </c>
    </row>
    <row r="45" spans="2:4" x14ac:dyDescent="0.2">
      <c r="B45" s="1" t="s">
        <v>272</v>
      </c>
      <c r="C45" s="47" t="s">
        <v>351</v>
      </c>
    </row>
    <row r="47" spans="2:4" x14ac:dyDescent="0.2">
      <c r="B47" s="2" t="s">
        <v>274</v>
      </c>
    </row>
    <row r="48" spans="2:4" x14ac:dyDescent="0.2">
      <c r="B48" s="1" t="s">
        <v>272</v>
      </c>
      <c r="C48" s="47" t="s">
        <v>352</v>
      </c>
    </row>
    <row r="49" spans="2:8" x14ac:dyDescent="0.2">
      <c r="C49" s="48"/>
      <c r="D49" s="48"/>
      <c r="E49" s="48"/>
      <c r="F49" s="48"/>
      <c r="G49" s="48"/>
      <c r="H49" s="48"/>
    </row>
    <row r="50" spans="2:8" x14ac:dyDescent="0.2">
      <c r="B50" s="2" t="s">
        <v>353</v>
      </c>
    </row>
    <row r="51" spans="2:8" x14ac:dyDescent="0.2">
      <c r="B51" s="1" t="s">
        <v>272</v>
      </c>
      <c r="C51" s="47" t="s">
        <v>354</v>
      </c>
    </row>
    <row r="53" spans="2:8" x14ac:dyDescent="0.2">
      <c r="B53" s="2" t="s">
        <v>355</v>
      </c>
    </row>
    <row r="54" spans="2:8" x14ac:dyDescent="0.2">
      <c r="B54" s="1" t="s">
        <v>272</v>
      </c>
      <c r="C54" s="47" t="s">
        <v>356</v>
      </c>
    </row>
    <row r="56" spans="2:8" x14ac:dyDescent="0.2">
      <c r="B56" s="2" t="s">
        <v>273</v>
      </c>
    </row>
    <row r="57" spans="2:8" x14ac:dyDescent="0.2">
      <c r="B57" s="1" t="s">
        <v>272</v>
      </c>
      <c r="C57" s="47" t="s">
        <v>357</v>
      </c>
    </row>
    <row r="59" spans="2:8" ht="17" thickBot="1" x14ac:dyDescent="0.25">
      <c r="B59" s="2"/>
    </row>
    <row r="60" spans="2:8" x14ac:dyDescent="0.2">
      <c r="B60" s="51" t="s">
        <v>271</v>
      </c>
      <c r="C60" s="52"/>
      <c r="D60" s="52"/>
      <c r="E60" s="52"/>
      <c r="F60" s="52"/>
      <c r="G60" s="52"/>
      <c r="H60" s="39"/>
    </row>
    <row r="61" spans="2:8" x14ac:dyDescent="0.2">
      <c r="B61" s="53" t="s">
        <v>9</v>
      </c>
      <c r="C61" s="54" t="s">
        <v>270</v>
      </c>
      <c r="D61" s="54" t="s">
        <v>269</v>
      </c>
      <c r="E61" s="54" t="s">
        <v>268</v>
      </c>
      <c r="F61" s="54" t="s">
        <v>267</v>
      </c>
      <c r="G61" s="54" t="s">
        <v>266</v>
      </c>
      <c r="H61" s="55" t="s">
        <v>265</v>
      </c>
    </row>
    <row r="62" spans="2:8" x14ac:dyDescent="0.2">
      <c r="B62" s="16" t="s">
        <v>264</v>
      </c>
      <c r="C62" s="1">
        <v>12000</v>
      </c>
      <c r="D62">
        <v>25</v>
      </c>
      <c r="E62" s="1" t="s">
        <v>161</v>
      </c>
      <c r="F62" s="1" t="s">
        <v>167</v>
      </c>
      <c r="G62" s="49">
        <v>45296</v>
      </c>
      <c r="H62" s="9" t="s">
        <v>166</v>
      </c>
    </row>
    <row r="63" spans="2:8" x14ac:dyDescent="0.2">
      <c r="B63" s="16" t="s">
        <v>263</v>
      </c>
      <c r="C63" s="1">
        <v>25000</v>
      </c>
      <c r="D63" s="1">
        <v>60</v>
      </c>
      <c r="E63" s="1" t="s">
        <v>165</v>
      </c>
      <c r="F63" s="1" t="s">
        <v>163</v>
      </c>
      <c r="G63" s="49">
        <v>45332</v>
      </c>
      <c r="H63" s="9" t="s">
        <v>162</v>
      </c>
    </row>
    <row r="64" spans="2:8" x14ac:dyDescent="0.2">
      <c r="B64" s="16" t="s">
        <v>262</v>
      </c>
      <c r="C64" s="1">
        <v>15000</v>
      </c>
      <c r="D64" s="1">
        <v>45</v>
      </c>
      <c r="E64" s="1" t="s">
        <v>161</v>
      </c>
      <c r="F64" s="1" t="s">
        <v>169</v>
      </c>
      <c r="G64" s="49">
        <v>45369</v>
      </c>
      <c r="H64" s="9" t="s">
        <v>166</v>
      </c>
    </row>
    <row r="65" spans="2:8" x14ac:dyDescent="0.2">
      <c r="B65" s="16" t="s">
        <v>261</v>
      </c>
      <c r="C65" s="1">
        <v>30000</v>
      </c>
      <c r="D65" s="1">
        <v>72</v>
      </c>
      <c r="E65" s="1" t="s">
        <v>161</v>
      </c>
      <c r="F65" s="1" t="s">
        <v>163</v>
      </c>
      <c r="G65" s="49">
        <v>45383</v>
      </c>
      <c r="H65" s="9" t="s">
        <v>166</v>
      </c>
    </row>
    <row r="66" spans="2:8" x14ac:dyDescent="0.2">
      <c r="B66" s="16" t="s">
        <v>260</v>
      </c>
      <c r="C66" s="1">
        <v>5000</v>
      </c>
      <c r="D66" s="1">
        <v>34</v>
      </c>
      <c r="E66" s="1" t="s">
        <v>161</v>
      </c>
      <c r="F66" s="1" t="s">
        <v>167</v>
      </c>
      <c r="G66" s="49">
        <v>45434</v>
      </c>
      <c r="H66" s="9" t="s">
        <v>166</v>
      </c>
    </row>
    <row r="67" spans="2:8" x14ac:dyDescent="0.2">
      <c r="B67" s="16" t="s">
        <v>259</v>
      </c>
      <c r="C67" s="1">
        <v>45000</v>
      </c>
      <c r="D67" s="1">
        <v>50</v>
      </c>
      <c r="E67" s="1" t="s">
        <v>161</v>
      </c>
      <c r="F67" s="1" t="s">
        <v>163</v>
      </c>
      <c r="G67" s="49">
        <v>45458</v>
      </c>
      <c r="H67" s="9" t="s">
        <v>162</v>
      </c>
    </row>
    <row r="68" spans="2:8" x14ac:dyDescent="0.2">
      <c r="B68" s="16" t="s">
        <v>258</v>
      </c>
      <c r="C68" s="1">
        <v>18000</v>
      </c>
      <c r="D68" s="1">
        <v>29</v>
      </c>
      <c r="E68" s="1" t="s">
        <v>165</v>
      </c>
      <c r="F68" s="1" t="s">
        <v>169</v>
      </c>
      <c r="G68" s="49">
        <v>45481</v>
      </c>
      <c r="H68" s="9" t="s">
        <v>162</v>
      </c>
    </row>
    <row r="69" spans="2:8" x14ac:dyDescent="0.2">
      <c r="B69" s="16" t="s">
        <v>257</v>
      </c>
      <c r="C69" s="1">
        <v>22000</v>
      </c>
      <c r="D69" s="1">
        <v>65</v>
      </c>
      <c r="E69" s="1" t="s">
        <v>161</v>
      </c>
      <c r="F69" s="1" t="s">
        <v>169</v>
      </c>
      <c r="G69" s="49">
        <v>45521</v>
      </c>
      <c r="H69" s="9" t="s">
        <v>166</v>
      </c>
    </row>
    <row r="70" spans="2:8" x14ac:dyDescent="0.2">
      <c r="B70" s="16" t="s">
        <v>256</v>
      </c>
      <c r="C70" s="1">
        <v>3000</v>
      </c>
      <c r="D70" s="1">
        <v>40</v>
      </c>
      <c r="E70" s="1" t="s">
        <v>161</v>
      </c>
      <c r="F70" s="1" t="s">
        <v>167</v>
      </c>
      <c r="G70" s="49">
        <v>45565</v>
      </c>
      <c r="H70" s="9" t="s">
        <v>166</v>
      </c>
    </row>
    <row r="71" spans="2:8" x14ac:dyDescent="0.2">
      <c r="B71" s="16" t="s">
        <v>255</v>
      </c>
      <c r="C71" s="1">
        <v>35000</v>
      </c>
      <c r="D71" s="1">
        <v>55</v>
      </c>
      <c r="E71" s="1" t="s">
        <v>165</v>
      </c>
      <c r="F71" s="1" t="s">
        <v>163</v>
      </c>
      <c r="G71" s="49">
        <v>45590</v>
      </c>
      <c r="H71" s="9" t="s">
        <v>162</v>
      </c>
    </row>
    <row r="72" spans="2:8" x14ac:dyDescent="0.2">
      <c r="B72" s="16" t="s">
        <v>254</v>
      </c>
      <c r="C72" s="1">
        <v>12000</v>
      </c>
      <c r="D72" s="1">
        <v>32</v>
      </c>
      <c r="E72" s="1" t="s">
        <v>161</v>
      </c>
      <c r="F72" s="1" t="s">
        <v>167</v>
      </c>
      <c r="G72" s="49">
        <v>45598</v>
      </c>
      <c r="H72" s="9" t="s">
        <v>166</v>
      </c>
    </row>
    <row r="73" spans="2:8" x14ac:dyDescent="0.2">
      <c r="B73" s="16" t="s">
        <v>253</v>
      </c>
      <c r="C73" s="1">
        <v>14000</v>
      </c>
      <c r="D73" s="1">
        <v>45</v>
      </c>
      <c r="E73" s="1" t="s">
        <v>165</v>
      </c>
      <c r="F73" s="1" t="s">
        <v>169</v>
      </c>
      <c r="G73" s="49">
        <v>45610</v>
      </c>
      <c r="H73" s="9" t="s">
        <v>162</v>
      </c>
    </row>
    <row r="74" spans="2:8" x14ac:dyDescent="0.2">
      <c r="B74" s="16" t="s">
        <v>252</v>
      </c>
      <c r="C74" s="1">
        <v>32000</v>
      </c>
      <c r="D74" s="1">
        <v>63</v>
      </c>
      <c r="E74" s="1" t="s">
        <v>161</v>
      </c>
      <c r="F74" s="1" t="s">
        <v>163</v>
      </c>
      <c r="G74" s="49">
        <v>45627</v>
      </c>
      <c r="H74" s="9" t="s">
        <v>166</v>
      </c>
    </row>
    <row r="75" spans="2:8" x14ac:dyDescent="0.2">
      <c r="B75" s="16" t="s">
        <v>251</v>
      </c>
      <c r="C75" s="1">
        <v>2500</v>
      </c>
      <c r="D75" s="1">
        <v>23</v>
      </c>
      <c r="E75" s="1" t="s">
        <v>161</v>
      </c>
      <c r="F75" s="1" t="s">
        <v>167</v>
      </c>
      <c r="G75" s="49">
        <v>45636</v>
      </c>
      <c r="H75" s="9" t="s">
        <v>166</v>
      </c>
    </row>
    <row r="76" spans="2:8" x14ac:dyDescent="0.2">
      <c r="B76" s="16" t="s">
        <v>250</v>
      </c>
      <c r="C76" s="1">
        <v>6000</v>
      </c>
      <c r="D76" s="1">
        <v>36</v>
      </c>
      <c r="E76" s="1" t="s">
        <v>161</v>
      </c>
      <c r="F76" s="1" t="s">
        <v>169</v>
      </c>
      <c r="G76" s="49">
        <v>45641</v>
      </c>
      <c r="H76" s="9" t="s">
        <v>166</v>
      </c>
    </row>
    <row r="77" spans="2:8" x14ac:dyDescent="0.2">
      <c r="B77" s="16" t="s">
        <v>249</v>
      </c>
      <c r="C77" s="1">
        <v>28000</v>
      </c>
      <c r="D77" s="1">
        <v>66</v>
      </c>
      <c r="E77" s="1" t="s">
        <v>165</v>
      </c>
      <c r="F77" s="1" t="s">
        <v>163</v>
      </c>
      <c r="G77" s="49">
        <v>45646</v>
      </c>
      <c r="H77" s="9" t="s">
        <v>162</v>
      </c>
    </row>
    <row r="78" spans="2:8" x14ac:dyDescent="0.2">
      <c r="B78" s="16" t="s">
        <v>248</v>
      </c>
      <c r="C78" s="1">
        <v>10000</v>
      </c>
      <c r="D78" s="1">
        <v>39</v>
      </c>
      <c r="E78" s="1" t="s">
        <v>161</v>
      </c>
      <c r="F78" s="1" t="s">
        <v>167</v>
      </c>
      <c r="G78" s="49">
        <v>45651</v>
      </c>
      <c r="H78" s="9" t="s">
        <v>166</v>
      </c>
    </row>
    <row r="79" spans="2:8" x14ac:dyDescent="0.2">
      <c r="B79" s="16" t="s">
        <v>247</v>
      </c>
      <c r="C79" s="1">
        <v>50000</v>
      </c>
      <c r="D79" s="1">
        <v>72</v>
      </c>
      <c r="E79" s="1" t="s">
        <v>161</v>
      </c>
      <c r="F79" s="1" t="s">
        <v>163</v>
      </c>
      <c r="G79" s="49">
        <v>45658</v>
      </c>
      <c r="H79" s="9" t="s">
        <v>162</v>
      </c>
    </row>
    <row r="80" spans="2:8" x14ac:dyDescent="0.2">
      <c r="B80" s="16" t="s">
        <v>246</v>
      </c>
      <c r="C80" s="1">
        <v>4000</v>
      </c>
      <c r="D80" s="1">
        <v>27</v>
      </c>
      <c r="E80" s="1" t="s">
        <v>165</v>
      </c>
      <c r="F80" s="1" t="s">
        <v>169</v>
      </c>
      <c r="G80" s="49">
        <v>45663</v>
      </c>
      <c r="H80" s="9" t="s">
        <v>162</v>
      </c>
    </row>
    <row r="81" spans="2:8" x14ac:dyDescent="0.2">
      <c r="B81" s="16" t="s">
        <v>245</v>
      </c>
      <c r="C81" s="1">
        <v>33000</v>
      </c>
      <c r="D81" s="1">
        <v>49</v>
      </c>
      <c r="E81" s="1" t="s">
        <v>161</v>
      </c>
      <c r="F81" s="1" t="s">
        <v>163</v>
      </c>
      <c r="G81" s="49">
        <v>45672</v>
      </c>
      <c r="H81" s="9" t="s">
        <v>166</v>
      </c>
    </row>
    <row r="82" spans="2:8" x14ac:dyDescent="0.2">
      <c r="B82" s="16" t="s">
        <v>244</v>
      </c>
      <c r="C82" s="1">
        <v>15000</v>
      </c>
      <c r="D82" s="1">
        <v>29</v>
      </c>
      <c r="E82" s="1" t="s">
        <v>161</v>
      </c>
      <c r="F82" s="1" t="s">
        <v>169</v>
      </c>
      <c r="G82" s="49">
        <v>45679</v>
      </c>
      <c r="H82" s="9" t="s">
        <v>166</v>
      </c>
    </row>
    <row r="83" spans="2:8" x14ac:dyDescent="0.2">
      <c r="B83" s="16" t="s">
        <v>243</v>
      </c>
      <c r="C83" s="1">
        <v>25000</v>
      </c>
      <c r="D83" s="1">
        <v>64</v>
      </c>
      <c r="E83" s="1" t="s">
        <v>161</v>
      </c>
      <c r="F83" s="1" t="s">
        <v>163</v>
      </c>
      <c r="G83" s="49">
        <v>45687</v>
      </c>
      <c r="H83" s="9" t="s">
        <v>166</v>
      </c>
    </row>
    <row r="84" spans="2:8" x14ac:dyDescent="0.2">
      <c r="B84" s="16" t="s">
        <v>242</v>
      </c>
      <c r="C84" s="1">
        <v>8000</v>
      </c>
      <c r="D84" s="1">
        <v>22</v>
      </c>
      <c r="E84" s="1" t="s">
        <v>161</v>
      </c>
      <c r="F84" s="1" t="s">
        <v>167</v>
      </c>
      <c r="G84" s="49">
        <v>45689</v>
      </c>
      <c r="H84" s="9" t="s">
        <v>166</v>
      </c>
    </row>
    <row r="85" spans="2:8" x14ac:dyDescent="0.2">
      <c r="B85" s="16" t="s">
        <v>241</v>
      </c>
      <c r="C85" s="1">
        <v>17000</v>
      </c>
      <c r="D85" s="1">
        <v>35</v>
      </c>
      <c r="E85" s="1" t="s">
        <v>165</v>
      </c>
      <c r="F85" s="1" t="s">
        <v>169</v>
      </c>
      <c r="G85" s="49">
        <v>45698</v>
      </c>
      <c r="H85" s="9" t="s">
        <v>162</v>
      </c>
    </row>
    <row r="86" spans="2:8" x14ac:dyDescent="0.2">
      <c r="B86" s="16" t="s">
        <v>240</v>
      </c>
      <c r="C86" s="1">
        <v>37000</v>
      </c>
      <c r="D86" s="1">
        <v>61</v>
      </c>
      <c r="E86" s="1" t="s">
        <v>161</v>
      </c>
      <c r="F86" s="1" t="s">
        <v>163</v>
      </c>
      <c r="G86" s="49">
        <v>45706</v>
      </c>
      <c r="H86" s="9" t="s">
        <v>166</v>
      </c>
    </row>
    <row r="87" spans="2:8" x14ac:dyDescent="0.2">
      <c r="B87" s="16" t="s">
        <v>239</v>
      </c>
      <c r="C87" s="1">
        <v>4500</v>
      </c>
      <c r="D87" s="1">
        <v>41</v>
      </c>
      <c r="E87" s="1" t="s">
        <v>161</v>
      </c>
      <c r="F87" s="1" t="s">
        <v>167</v>
      </c>
      <c r="G87" s="49">
        <v>45713</v>
      </c>
      <c r="H87" s="9" t="s">
        <v>166</v>
      </c>
    </row>
    <row r="88" spans="2:8" x14ac:dyDescent="0.2">
      <c r="B88" s="16" t="s">
        <v>238</v>
      </c>
      <c r="C88" s="1">
        <v>15000</v>
      </c>
      <c r="D88" s="1">
        <v>59</v>
      </c>
      <c r="E88" s="1" t="s">
        <v>165</v>
      </c>
      <c r="F88" s="1" t="s">
        <v>163</v>
      </c>
      <c r="G88" s="49">
        <v>45721</v>
      </c>
      <c r="H88" s="9" t="s">
        <v>162</v>
      </c>
    </row>
    <row r="89" spans="2:8" x14ac:dyDescent="0.2">
      <c r="B89" s="16" t="s">
        <v>237</v>
      </c>
      <c r="C89" s="1">
        <v>10000</v>
      </c>
      <c r="D89" s="1">
        <v>44</v>
      </c>
      <c r="E89" s="1" t="s">
        <v>161</v>
      </c>
      <c r="F89" s="1" t="s">
        <v>169</v>
      </c>
      <c r="G89" s="49">
        <v>45726</v>
      </c>
      <c r="H89" s="9" t="s">
        <v>166</v>
      </c>
    </row>
    <row r="90" spans="2:8" x14ac:dyDescent="0.2">
      <c r="B90" s="16" t="s">
        <v>236</v>
      </c>
      <c r="C90" s="1">
        <v>20000</v>
      </c>
      <c r="D90" s="1">
        <v>57</v>
      </c>
      <c r="E90" s="1" t="s">
        <v>161</v>
      </c>
      <c r="F90" s="1" t="s">
        <v>163</v>
      </c>
      <c r="G90" s="49">
        <v>45731</v>
      </c>
      <c r="H90" s="9" t="s">
        <v>166</v>
      </c>
    </row>
    <row r="91" spans="2:8" x14ac:dyDescent="0.2">
      <c r="B91" s="16" t="s">
        <v>235</v>
      </c>
      <c r="C91" s="1">
        <v>7500</v>
      </c>
      <c r="D91" s="1">
        <v>38</v>
      </c>
      <c r="E91" s="1" t="s">
        <v>161</v>
      </c>
      <c r="F91" s="1" t="s">
        <v>167</v>
      </c>
      <c r="G91" s="49">
        <v>45736</v>
      </c>
      <c r="H91" s="9" t="s">
        <v>166</v>
      </c>
    </row>
    <row r="92" spans="2:8" x14ac:dyDescent="0.2">
      <c r="B92" s="16" t="s">
        <v>234</v>
      </c>
      <c r="C92" s="1">
        <v>6000</v>
      </c>
      <c r="D92" s="1">
        <v>24</v>
      </c>
      <c r="E92" s="1" t="s">
        <v>165</v>
      </c>
      <c r="F92" s="1" t="s">
        <v>167</v>
      </c>
      <c r="G92" s="49">
        <v>45741</v>
      </c>
      <c r="H92" s="9" t="s">
        <v>162</v>
      </c>
    </row>
    <row r="93" spans="2:8" x14ac:dyDescent="0.2">
      <c r="B93" s="16" t="s">
        <v>233</v>
      </c>
      <c r="C93" s="1">
        <v>16000</v>
      </c>
      <c r="D93" s="1">
        <v>46</v>
      </c>
      <c r="E93" s="1" t="s">
        <v>161</v>
      </c>
      <c r="F93" s="1" t="s">
        <v>169</v>
      </c>
      <c r="G93" s="49">
        <v>45748</v>
      </c>
      <c r="H93" s="9" t="s">
        <v>166</v>
      </c>
    </row>
    <row r="94" spans="2:8" x14ac:dyDescent="0.2">
      <c r="B94" s="16" t="s">
        <v>232</v>
      </c>
      <c r="C94" s="1">
        <v>50000</v>
      </c>
      <c r="D94" s="1">
        <v>70</v>
      </c>
      <c r="E94" s="1" t="s">
        <v>161</v>
      </c>
      <c r="F94" s="1" t="s">
        <v>163</v>
      </c>
      <c r="G94" s="49">
        <v>45757</v>
      </c>
      <c r="H94" s="9" t="s">
        <v>166</v>
      </c>
    </row>
    <row r="95" spans="2:8" x14ac:dyDescent="0.2">
      <c r="B95" s="16" t="s">
        <v>231</v>
      </c>
      <c r="C95" s="1">
        <v>9000</v>
      </c>
      <c r="D95" s="1">
        <v>30</v>
      </c>
      <c r="E95" s="1" t="s">
        <v>165</v>
      </c>
      <c r="F95" s="1" t="s">
        <v>169</v>
      </c>
      <c r="G95" s="49">
        <v>45767</v>
      </c>
      <c r="H95" s="9" t="s">
        <v>162</v>
      </c>
    </row>
    <row r="96" spans="2:8" x14ac:dyDescent="0.2">
      <c r="B96" s="16" t="s">
        <v>230</v>
      </c>
      <c r="C96" s="1">
        <v>20000</v>
      </c>
      <c r="D96" s="1">
        <v>58</v>
      </c>
      <c r="E96" s="1" t="s">
        <v>161</v>
      </c>
      <c r="F96" s="1" t="s">
        <v>163</v>
      </c>
      <c r="G96" s="49">
        <v>45772</v>
      </c>
      <c r="H96" s="9" t="s">
        <v>166</v>
      </c>
    </row>
    <row r="97" spans="2:8" x14ac:dyDescent="0.2">
      <c r="B97" s="16" t="s">
        <v>229</v>
      </c>
      <c r="C97" s="1">
        <v>18000</v>
      </c>
      <c r="D97" s="1">
        <v>41</v>
      </c>
      <c r="E97" s="1" t="s">
        <v>161</v>
      </c>
      <c r="F97" s="1" t="s">
        <v>169</v>
      </c>
      <c r="G97" s="49">
        <v>45778</v>
      </c>
      <c r="H97" s="9" t="s">
        <v>166</v>
      </c>
    </row>
    <row r="98" spans="2:8" x14ac:dyDescent="0.2">
      <c r="B98" s="16" t="s">
        <v>228</v>
      </c>
      <c r="C98" s="1">
        <v>7000</v>
      </c>
      <c r="D98" s="1">
        <v>36</v>
      </c>
      <c r="E98" s="1" t="s">
        <v>161</v>
      </c>
      <c r="F98" s="1" t="s">
        <v>167</v>
      </c>
      <c r="G98" s="49">
        <v>45787</v>
      </c>
      <c r="H98" s="9" t="s">
        <v>166</v>
      </c>
    </row>
    <row r="99" spans="2:8" x14ac:dyDescent="0.2">
      <c r="B99" s="16" t="s">
        <v>227</v>
      </c>
      <c r="C99" s="1">
        <v>30000</v>
      </c>
      <c r="D99" s="1">
        <v>67</v>
      </c>
      <c r="E99" s="1" t="s">
        <v>165</v>
      </c>
      <c r="F99" s="1" t="s">
        <v>163</v>
      </c>
      <c r="G99" s="49">
        <v>45795</v>
      </c>
      <c r="H99" s="9" t="s">
        <v>162</v>
      </c>
    </row>
    <row r="100" spans="2:8" x14ac:dyDescent="0.2">
      <c r="B100" s="16" t="s">
        <v>226</v>
      </c>
      <c r="C100" s="1">
        <v>2500</v>
      </c>
      <c r="D100" s="1">
        <v>28</v>
      </c>
      <c r="E100" s="1" t="s">
        <v>161</v>
      </c>
      <c r="F100" s="1" t="s">
        <v>167</v>
      </c>
      <c r="G100" s="49">
        <v>45802</v>
      </c>
      <c r="H100" s="9" t="s">
        <v>166</v>
      </c>
    </row>
    <row r="101" spans="2:8" x14ac:dyDescent="0.2">
      <c r="B101" s="16" t="s">
        <v>225</v>
      </c>
      <c r="C101" s="1">
        <v>11000</v>
      </c>
      <c r="D101" s="1">
        <v>43</v>
      </c>
      <c r="E101" s="1" t="s">
        <v>161</v>
      </c>
      <c r="F101" s="1" t="s">
        <v>169</v>
      </c>
      <c r="G101" s="49">
        <v>45809</v>
      </c>
      <c r="H101" s="9" t="s">
        <v>166</v>
      </c>
    </row>
    <row r="102" spans="2:8" x14ac:dyDescent="0.2">
      <c r="B102" s="16" t="s">
        <v>224</v>
      </c>
      <c r="C102" s="1">
        <v>12000</v>
      </c>
      <c r="D102" s="1">
        <v>54</v>
      </c>
      <c r="E102" s="1" t="s">
        <v>165</v>
      </c>
      <c r="F102" s="1" t="s">
        <v>163</v>
      </c>
      <c r="G102" s="49">
        <v>45818</v>
      </c>
      <c r="H102" s="9" t="s">
        <v>162</v>
      </c>
    </row>
    <row r="103" spans="2:8" x14ac:dyDescent="0.2">
      <c r="B103" s="16" t="s">
        <v>223</v>
      </c>
      <c r="C103" s="1">
        <v>15000</v>
      </c>
      <c r="D103" s="1">
        <v>37</v>
      </c>
      <c r="E103" s="1" t="s">
        <v>161</v>
      </c>
      <c r="F103" s="1" t="s">
        <v>169</v>
      </c>
      <c r="G103" s="49">
        <v>45823</v>
      </c>
      <c r="H103" s="9" t="s">
        <v>166</v>
      </c>
    </row>
    <row r="104" spans="2:8" x14ac:dyDescent="0.2">
      <c r="B104" s="16" t="s">
        <v>222</v>
      </c>
      <c r="C104" s="1">
        <v>6000</v>
      </c>
      <c r="D104" s="1">
        <v>32</v>
      </c>
      <c r="E104" s="1" t="s">
        <v>161</v>
      </c>
      <c r="F104" s="1" t="s">
        <v>167</v>
      </c>
      <c r="G104" s="49">
        <v>45828</v>
      </c>
      <c r="H104" s="9" t="s">
        <v>166</v>
      </c>
    </row>
    <row r="105" spans="2:8" x14ac:dyDescent="0.2">
      <c r="B105" s="16" t="s">
        <v>221</v>
      </c>
      <c r="C105" s="1">
        <v>35000</v>
      </c>
      <c r="D105" s="1">
        <v>60</v>
      </c>
      <c r="E105" s="1" t="s">
        <v>165</v>
      </c>
      <c r="F105" s="1" t="s">
        <v>163</v>
      </c>
      <c r="G105" s="49">
        <v>45833</v>
      </c>
      <c r="H105" s="9" t="s">
        <v>162</v>
      </c>
    </row>
    <row r="106" spans="2:8" x14ac:dyDescent="0.2">
      <c r="B106" s="16" t="s">
        <v>220</v>
      </c>
      <c r="C106" s="1">
        <v>10000</v>
      </c>
      <c r="D106" s="1">
        <v>48</v>
      </c>
      <c r="E106" s="1" t="s">
        <v>161</v>
      </c>
      <c r="F106" s="1" t="s">
        <v>169</v>
      </c>
      <c r="G106" s="49">
        <v>45839</v>
      </c>
      <c r="H106" s="9" t="s">
        <v>166</v>
      </c>
    </row>
    <row r="107" spans="2:8" x14ac:dyDescent="0.2">
      <c r="B107" s="16" t="s">
        <v>219</v>
      </c>
      <c r="C107" s="1">
        <v>21000</v>
      </c>
      <c r="D107" s="1">
        <v>53</v>
      </c>
      <c r="E107" s="1" t="s">
        <v>161</v>
      </c>
      <c r="F107" s="1" t="s">
        <v>163</v>
      </c>
      <c r="G107" s="49">
        <v>45848</v>
      </c>
      <c r="H107" s="9" t="s">
        <v>166</v>
      </c>
    </row>
    <row r="108" spans="2:8" x14ac:dyDescent="0.2">
      <c r="B108" s="16" t="s">
        <v>218</v>
      </c>
      <c r="C108" s="1">
        <v>5500</v>
      </c>
      <c r="D108" s="1">
        <v>33</v>
      </c>
      <c r="E108" s="1" t="s">
        <v>161</v>
      </c>
      <c r="F108" s="1" t="s">
        <v>167</v>
      </c>
      <c r="G108" s="49">
        <v>45856</v>
      </c>
      <c r="H108" s="9" t="s">
        <v>166</v>
      </c>
    </row>
    <row r="109" spans="2:8" x14ac:dyDescent="0.2">
      <c r="B109" s="16" t="s">
        <v>217</v>
      </c>
      <c r="C109" s="1">
        <v>28000</v>
      </c>
      <c r="D109" s="1">
        <v>69</v>
      </c>
      <c r="E109" s="1" t="s">
        <v>161</v>
      </c>
      <c r="F109" s="1" t="s">
        <v>163</v>
      </c>
      <c r="G109" s="49">
        <v>45863</v>
      </c>
      <c r="H109" s="9" t="s">
        <v>162</v>
      </c>
    </row>
    <row r="110" spans="2:8" x14ac:dyDescent="0.2">
      <c r="B110" s="16" t="s">
        <v>216</v>
      </c>
      <c r="C110" s="1">
        <v>12000</v>
      </c>
      <c r="D110" s="1">
        <v>39</v>
      </c>
      <c r="E110" s="1" t="s">
        <v>165</v>
      </c>
      <c r="F110" s="1" t="s">
        <v>169</v>
      </c>
      <c r="G110" s="49">
        <v>45870</v>
      </c>
      <c r="H110" s="9" t="s">
        <v>162</v>
      </c>
    </row>
    <row r="111" spans="2:8" ht="17" thickBot="1" x14ac:dyDescent="0.25">
      <c r="B111" s="17" t="s">
        <v>215</v>
      </c>
      <c r="C111" s="18">
        <v>8000</v>
      </c>
      <c r="D111" s="18">
        <v>27</v>
      </c>
      <c r="E111" s="18" t="s">
        <v>161</v>
      </c>
      <c r="F111" s="18" t="s">
        <v>167</v>
      </c>
      <c r="G111" s="50">
        <v>45879</v>
      </c>
      <c r="H111" s="12" t="s">
        <v>166</v>
      </c>
    </row>
  </sheetData>
  <mergeCells count="1">
    <mergeCell ref="B2:E2"/>
  </mergeCells>
  <conditionalFormatting sqref="G26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2A6A-BD72-9840-991D-E4AE016107A3}">
  <dimension ref="B2:I61"/>
  <sheetViews>
    <sheetView topLeftCell="A19" zoomScale="119" workbookViewId="0">
      <selection activeCell="F9" sqref="F9"/>
    </sheetView>
  </sheetViews>
  <sheetFormatPr baseColWidth="10" defaultRowHeight="16" x14ac:dyDescent="0.2"/>
  <cols>
    <col min="1" max="1" width="10.83203125" style="1"/>
    <col min="2" max="2" width="16.1640625" style="1" customWidth="1"/>
    <col min="3" max="3" width="13.5" style="1" customWidth="1"/>
    <col min="4" max="16384" width="10.83203125" style="1"/>
  </cols>
  <sheetData>
    <row r="2" spans="2:9" ht="21" x14ac:dyDescent="0.25">
      <c r="B2" s="95" t="s">
        <v>111</v>
      </c>
      <c r="C2" s="95"/>
      <c r="D2" s="95"/>
      <c r="E2" s="95"/>
      <c r="F2" s="95"/>
      <c r="G2" s="95"/>
      <c r="H2" s="95"/>
      <c r="I2" s="95"/>
    </row>
    <row r="4" spans="2:9" x14ac:dyDescent="0.2">
      <c r="B4" s="32" t="s">
        <v>112</v>
      </c>
    </row>
    <row r="5" spans="2:9" x14ac:dyDescent="0.2">
      <c r="B5" s="1" t="s">
        <v>113</v>
      </c>
    </row>
    <row r="7" spans="2:9" x14ac:dyDescent="0.2">
      <c r="B7" s="32" t="s">
        <v>114</v>
      </c>
    </row>
    <row r="8" spans="2:9" x14ac:dyDescent="0.2">
      <c r="B8" s="1" t="s">
        <v>130</v>
      </c>
    </row>
    <row r="10" spans="2:9" x14ac:dyDescent="0.2">
      <c r="B10" s="3" t="s">
        <v>137</v>
      </c>
    </row>
    <row r="12" spans="2:9" x14ac:dyDescent="0.2">
      <c r="B12" s="1" t="s">
        <v>115</v>
      </c>
      <c r="C12" s="1" t="s">
        <v>116</v>
      </c>
    </row>
    <row r="13" spans="2:9" x14ac:dyDescent="0.2">
      <c r="B13" s="1" t="s">
        <v>117</v>
      </c>
      <c r="C13" s="33">
        <v>200</v>
      </c>
    </row>
    <row r="14" spans="2:9" x14ac:dyDescent="0.2">
      <c r="B14" s="1" t="s">
        <v>118</v>
      </c>
      <c r="C14" s="34">
        <v>60</v>
      </c>
    </row>
    <row r="15" spans="2:9" x14ac:dyDescent="0.2">
      <c r="B15" s="1" t="s">
        <v>119</v>
      </c>
      <c r="C15" s="34">
        <v>30</v>
      </c>
    </row>
    <row r="16" spans="2:9" x14ac:dyDescent="0.2">
      <c r="B16" s="1" t="s">
        <v>120</v>
      </c>
      <c r="C16" s="34">
        <v>5000</v>
      </c>
    </row>
    <row r="17" spans="2:3" x14ac:dyDescent="0.2">
      <c r="B17" s="1" t="s">
        <v>121</v>
      </c>
      <c r="C17" s="34">
        <f>C14*C13-C15*C13-C16</f>
        <v>1000</v>
      </c>
    </row>
    <row r="19" spans="2:3" x14ac:dyDescent="0.2">
      <c r="B19" s="1" t="s">
        <v>122</v>
      </c>
    </row>
    <row r="20" spans="2:3" x14ac:dyDescent="0.2">
      <c r="B20" s="15" t="s">
        <v>138</v>
      </c>
    </row>
    <row r="22" spans="2:3" x14ac:dyDescent="0.2">
      <c r="B22" s="35" t="s">
        <v>123</v>
      </c>
    </row>
    <row r="23" spans="2:3" x14ac:dyDescent="0.2">
      <c r="B23" s="1" t="s">
        <v>373</v>
      </c>
    </row>
    <row r="24" spans="2:3" x14ac:dyDescent="0.2">
      <c r="B24" s="1" t="s">
        <v>124</v>
      </c>
    </row>
    <row r="25" spans="2:3" x14ac:dyDescent="0.2">
      <c r="B25" s="1" t="s">
        <v>131</v>
      </c>
    </row>
    <row r="26" spans="2:3" x14ac:dyDescent="0.2">
      <c r="B26" s="1" t="s">
        <v>132</v>
      </c>
    </row>
    <row r="27" spans="2:3" x14ac:dyDescent="0.2">
      <c r="B27" s="1" t="s">
        <v>133</v>
      </c>
    </row>
    <row r="28" spans="2:3" x14ac:dyDescent="0.2">
      <c r="B28" s="1" t="s">
        <v>125</v>
      </c>
    </row>
    <row r="30" spans="2:3" x14ac:dyDescent="0.2">
      <c r="B30" s="3" t="s">
        <v>126</v>
      </c>
    </row>
    <row r="31" spans="2:3" x14ac:dyDescent="0.2">
      <c r="B31" s="1" t="s">
        <v>127</v>
      </c>
    </row>
    <row r="33" spans="2:6" x14ac:dyDescent="0.2">
      <c r="B33" s="3" t="s">
        <v>128</v>
      </c>
    </row>
    <row r="34" spans="2:6" x14ac:dyDescent="0.2">
      <c r="B34" s="1" t="s">
        <v>129</v>
      </c>
    </row>
    <row r="36" spans="2:6" ht="21" x14ac:dyDescent="0.25">
      <c r="B36" s="6" t="s">
        <v>139</v>
      </c>
      <c r="C36" s="6"/>
      <c r="D36" s="6"/>
      <c r="E36" s="6"/>
      <c r="F36" s="7"/>
    </row>
    <row r="38" spans="2:6" x14ac:dyDescent="0.2">
      <c r="B38" s="32" t="s">
        <v>140</v>
      </c>
    </row>
    <row r="39" spans="2:6" x14ac:dyDescent="0.2">
      <c r="B39" s="1" t="s">
        <v>141</v>
      </c>
    </row>
    <row r="41" spans="2:6" x14ac:dyDescent="0.2">
      <c r="B41" s="32" t="s">
        <v>142</v>
      </c>
    </row>
    <row r="42" spans="2:6" x14ac:dyDescent="0.2">
      <c r="B42" s="1" t="s">
        <v>160</v>
      </c>
    </row>
    <row r="44" spans="2:6" x14ac:dyDescent="0.2">
      <c r="B44" s="3" t="s">
        <v>159</v>
      </c>
    </row>
    <row r="45" spans="2:6" x14ac:dyDescent="0.2">
      <c r="B45" s="3" t="s">
        <v>143</v>
      </c>
      <c r="C45" s="1" t="s">
        <v>144</v>
      </c>
    </row>
    <row r="46" spans="2:6" x14ac:dyDescent="0.2">
      <c r="B46" s="3" t="s">
        <v>145</v>
      </c>
      <c r="C46" s="1" t="s">
        <v>146</v>
      </c>
    </row>
    <row r="47" spans="2:6" x14ac:dyDescent="0.2">
      <c r="C47" s="1" t="s">
        <v>147</v>
      </c>
    </row>
    <row r="49" spans="2:3" x14ac:dyDescent="0.2">
      <c r="B49" s="3" t="s">
        <v>148</v>
      </c>
    </row>
    <row r="50" spans="2:3" x14ac:dyDescent="0.2">
      <c r="B50" s="1" t="s">
        <v>149</v>
      </c>
    </row>
    <row r="51" spans="2:3" x14ac:dyDescent="0.2">
      <c r="B51" s="1" t="s">
        <v>150</v>
      </c>
    </row>
    <row r="52" spans="2:3" x14ac:dyDescent="0.2">
      <c r="B52" s="1" t="s">
        <v>151</v>
      </c>
    </row>
    <row r="53" spans="2:3" x14ac:dyDescent="0.2">
      <c r="B53" s="1" t="s">
        <v>152</v>
      </c>
    </row>
    <row r="54" spans="2:3" x14ac:dyDescent="0.2">
      <c r="C54" s="1" t="s">
        <v>153</v>
      </c>
    </row>
    <row r="55" spans="2:3" x14ac:dyDescent="0.2">
      <c r="C55" s="1" t="s">
        <v>154</v>
      </c>
    </row>
    <row r="56" spans="2:3" x14ac:dyDescent="0.2">
      <c r="C56" s="1" t="s">
        <v>155</v>
      </c>
    </row>
    <row r="57" spans="2:3" x14ac:dyDescent="0.2">
      <c r="B57" s="1" t="s">
        <v>156</v>
      </c>
    </row>
    <row r="59" spans="2:3" x14ac:dyDescent="0.2">
      <c r="B59" s="3" t="s">
        <v>128</v>
      </c>
    </row>
    <row r="60" spans="2:3" x14ac:dyDescent="0.2">
      <c r="B60" s="1" t="s">
        <v>157</v>
      </c>
    </row>
    <row r="61" spans="2:3" x14ac:dyDescent="0.2">
      <c r="B61" s="1" t="s">
        <v>158</v>
      </c>
    </row>
  </sheetData>
  <mergeCells count="1">
    <mergeCell ref="B2:I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15F5A-03B4-794E-B500-220A9615265A}">
  <dimension ref="B2:E20"/>
  <sheetViews>
    <sheetView tabSelected="1" zoomScale="109" workbookViewId="0">
      <selection activeCell="A2" sqref="A2"/>
    </sheetView>
  </sheetViews>
  <sheetFormatPr baseColWidth="10" defaultRowHeight="16" x14ac:dyDescent="0.2"/>
  <cols>
    <col min="1" max="1" width="10.83203125" style="57"/>
    <col min="2" max="2" width="98.1640625" style="57" customWidth="1"/>
    <col min="3" max="3" width="61" style="57" customWidth="1"/>
    <col min="4" max="16384" width="10.83203125" style="57"/>
  </cols>
  <sheetData>
    <row r="2" spans="2:5" x14ac:dyDescent="0.2">
      <c r="B2" s="63" t="s">
        <v>315</v>
      </c>
      <c r="C2" s="48"/>
      <c r="D2" s="62"/>
      <c r="E2" s="62"/>
    </row>
    <row r="4" spans="2:5" x14ac:dyDescent="0.2">
      <c r="B4" s="61" t="s">
        <v>316</v>
      </c>
    </row>
    <row r="5" spans="2:5" ht="51" x14ac:dyDescent="0.2">
      <c r="B5" s="58" t="s">
        <v>317</v>
      </c>
    </row>
    <row r="7" spans="2:5" x14ac:dyDescent="0.2">
      <c r="B7" s="61" t="s">
        <v>318</v>
      </c>
    </row>
    <row r="8" spans="2:5" x14ac:dyDescent="0.2">
      <c r="B8" s="48" t="s">
        <v>319</v>
      </c>
    </row>
    <row r="10" spans="2:5" ht="17" thickBot="1" x14ac:dyDescent="0.25">
      <c r="B10" s="57" t="s">
        <v>320</v>
      </c>
    </row>
    <row r="11" spans="2:5" ht="18" thickBot="1" x14ac:dyDescent="0.25">
      <c r="B11" s="60" t="s">
        <v>377</v>
      </c>
      <c r="C11" s="71"/>
    </row>
    <row r="12" spans="2:5" ht="18" thickBot="1" x14ac:dyDescent="0.25">
      <c r="B12" s="60" t="s">
        <v>378</v>
      </c>
      <c r="C12" s="58"/>
    </row>
    <row r="13" spans="2:5" ht="18" thickBot="1" x14ac:dyDescent="0.25">
      <c r="B13" s="60" t="s">
        <v>379</v>
      </c>
      <c r="C13" s="71"/>
    </row>
    <row r="15" spans="2:5" ht="17" thickBot="1" x14ac:dyDescent="0.25">
      <c r="B15" s="48" t="s">
        <v>359</v>
      </c>
    </row>
    <row r="16" spans="2:5" ht="18" thickBot="1" x14ac:dyDescent="0.25">
      <c r="B16" s="59" t="s">
        <v>376</v>
      </c>
    </row>
    <row r="17" spans="2:2" ht="18" thickBot="1" x14ac:dyDescent="0.25">
      <c r="B17" s="59" t="s">
        <v>375</v>
      </c>
    </row>
    <row r="18" spans="2:2" ht="18" thickBot="1" x14ac:dyDescent="0.25">
      <c r="B18" s="60" t="s">
        <v>321</v>
      </c>
    </row>
    <row r="20" spans="2:2" ht="17" x14ac:dyDescent="0.2">
      <c r="B20" s="58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FB3E-F5C4-5F46-9DEF-DB559C3FCDE7}">
  <dimension ref="A1:H901"/>
  <sheetViews>
    <sheetView workbookViewId="0">
      <selection activeCell="D12" sqref="D12"/>
    </sheetView>
  </sheetViews>
  <sheetFormatPr baseColWidth="10" defaultRowHeight="16" x14ac:dyDescent="0.2"/>
  <cols>
    <col min="1" max="16384" width="10.83203125" style="1"/>
  </cols>
  <sheetData>
    <row r="1" spans="1:8" x14ac:dyDescent="0.2">
      <c r="A1" s="2" t="s">
        <v>339</v>
      </c>
      <c r="B1" s="2" t="s">
        <v>182</v>
      </c>
      <c r="C1" s="2" t="s">
        <v>338</v>
      </c>
      <c r="D1" s="64" t="s">
        <v>337</v>
      </c>
      <c r="E1" s="65" t="s">
        <v>336</v>
      </c>
      <c r="F1" s="65" t="s">
        <v>335</v>
      </c>
      <c r="G1" s="2" t="s">
        <v>334</v>
      </c>
      <c r="H1" s="2" t="s">
        <v>333</v>
      </c>
    </row>
    <row r="2" spans="1:8" x14ac:dyDescent="0.2">
      <c r="A2" s="1">
        <v>12233</v>
      </c>
      <c r="B2" s="1">
        <v>59</v>
      </c>
      <c r="C2" s="66">
        <v>1005.53</v>
      </c>
      <c r="D2" s="66">
        <v>0</v>
      </c>
      <c r="E2" s="67" t="s">
        <v>329</v>
      </c>
      <c r="F2" s="67" t="s">
        <v>325</v>
      </c>
      <c r="G2" s="68" t="s">
        <v>327</v>
      </c>
      <c r="H2" s="68" t="s">
        <v>323</v>
      </c>
    </row>
    <row r="3" spans="1:8" x14ac:dyDescent="0.2">
      <c r="A3" s="1">
        <v>13896</v>
      </c>
      <c r="B3" s="1">
        <v>54</v>
      </c>
      <c r="C3" s="66">
        <v>2014.64</v>
      </c>
      <c r="D3" s="66">
        <v>0</v>
      </c>
      <c r="E3" s="67" t="s">
        <v>332</v>
      </c>
      <c r="F3" s="67" t="s">
        <v>325</v>
      </c>
      <c r="G3" s="68" t="s">
        <v>324</v>
      </c>
      <c r="H3" s="68" t="s">
        <v>330</v>
      </c>
    </row>
    <row r="4" spans="1:8" x14ac:dyDescent="0.2">
      <c r="A4" s="1">
        <v>13518</v>
      </c>
      <c r="B4" s="1">
        <v>49</v>
      </c>
      <c r="C4" s="66">
        <v>1772.62</v>
      </c>
      <c r="D4" s="66">
        <v>305.89</v>
      </c>
      <c r="E4" s="67" t="s">
        <v>329</v>
      </c>
      <c r="F4" s="67" t="s">
        <v>325</v>
      </c>
      <c r="G4" s="68" t="s">
        <v>327</v>
      </c>
      <c r="H4" s="68" t="s">
        <v>323</v>
      </c>
    </row>
    <row r="5" spans="1:8" x14ac:dyDescent="0.2">
      <c r="A5" s="1">
        <v>17240</v>
      </c>
      <c r="B5" s="1">
        <v>17</v>
      </c>
      <c r="C5" s="66">
        <v>451.47</v>
      </c>
      <c r="D5" s="66">
        <v>0</v>
      </c>
      <c r="E5" s="67" t="s">
        <v>329</v>
      </c>
      <c r="F5" s="67" t="s">
        <v>325</v>
      </c>
      <c r="G5" s="68" t="s">
        <v>327</v>
      </c>
      <c r="H5" s="68" t="s">
        <v>323</v>
      </c>
    </row>
    <row r="6" spans="1:8" x14ac:dyDescent="0.2">
      <c r="A6" s="1">
        <v>17612</v>
      </c>
      <c r="B6" s="1">
        <v>42</v>
      </c>
      <c r="C6" s="66">
        <v>2086.86</v>
      </c>
      <c r="D6" s="66">
        <v>1463.77</v>
      </c>
      <c r="E6" s="67" t="s">
        <v>331</v>
      </c>
      <c r="F6" s="67" t="s">
        <v>325</v>
      </c>
      <c r="G6" s="68" t="s">
        <v>327</v>
      </c>
      <c r="H6" s="68" t="s">
        <v>330</v>
      </c>
    </row>
    <row r="7" spans="1:8" x14ac:dyDescent="0.2">
      <c r="A7" s="1">
        <v>16456</v>
      </c>
      <c r="B7" s="1">
        <v>57</v>
      </c>
      <c r="C7" s="66">
        <v>994.6</v>
      </c>
      <c r="D7" s="66">
        <v>1217.0899999999999</v>
      </c>
      <c r="E7" s="67" t="s">
        <v>332</v>
      </c>
      <c r="F7" s="67" t="s">
        <v>328</v>
      </c>
      <c r="G7" s="68" t="s">
        <v>324</v>
      </c>
      <c r="H7" s="68" t="s">
        <v>330</v>
      </c>
    </row>
    <row r="8" spans="1:8" x14ac:dyDescent="0.2">
      <c r="A8" s="1">
        <v>18304</v>
      </c>
      <c r="B8" s="1">
        <v>60</v>
      </c>
      <c r="C8" s="66">
        <v>1129.43</v>
      </c>
      <c r="D8" s="66">
        <v>2515.09</v>
      </c>
      <c r="E8" s="67" t="s">
        <v>332</v>
      </c>
      <c r="F8" s="67" t="s">
        <v>328</v>
      </c>
      <c r="G8" s="68" t="s">
        <v>324</v>
      </c>
      <c r="H8" s="68" t="s">
        <v>330</v>
      </c>
    </row>
    <row r="9" spans="1:8" x14ac:dyDescent="0.2">
      <c r="A9" s="1">
        <v>17696</v>
      </c>
      <c r="B9" s="1">
        <v>72</v>
      </c>
      <c r="C9" s="66">
        <v>1464.31</v>
      </c>
      <c r="D9" s="66">
        <v>0</v>
      </c>
      <c r="E9" s="67" t="s">
        <v>331</v>
      </c>
      <c r="F9" s="67" t="s">
        <v>325</v>
      </c>
      <c r="G9" s="68" t="s">
        <v>327</v>
      </c>
      <c r="H9" s="68" t="s">
        <v>330</v>
      </c>
    </row>
    <row r="10" spans="1:8" x14ac:dyDescent="0.2">
      <c r="A10" s="1">
        <v>18084</v>
      </c>
      <c r="B10" s="1">
        <v>7</v>
      </c>
      <c r="C10" s="66">
        <v>742.82</v>
      </c>
      <c r="D10" s="66">
        <v>0</v>
      </c>
      <c r="E10" s="67" t="s">
        <v>329</v>
      </c>
      <c r="F10" s="67" t="s">
        <v>325</v>
      </c>
      <c r="G10" s="68" t="s">
        <v>327</v>
      </c>
      <c r="H10" s="68" t="s">
        <v>323</v>
      </c>
    </row>
    <row r="11" spans="1:8" x14ac:dyDescent="0.2">
      <c r="A11" s="1">
        <v>14815</v>
      </c>
      <c r="B11" s="1">
        <v>86</v>
      </c>
      <c r="C11" s="66">
        <v>1756.88</v>
      </c>
      <c r="D11" s="66">
        <v>0</v>
      </c>
      <c r="E11" s="67" t="s">
        <v>331</v>
      </c>
      <c r="F11" s="67" t="s">
        <v>325</v>
      </c>
      <c r="G11" s="68" t="s">
        <v>327</v>
      </c>
      <c r="H11" s="68" t="s">
        <v>330</v>
      </c>
    </row>
    <row r="12" spans="1:8" x14ac:dyDescent="0.2">
      <c r="A12" s="1">
        <v>14922</v>
      </c>
      <c r="B12" s="1">
        <v>72</v>
      </c>
      <c r="C12" s="66">
        <v>2364.89</v>
      </c>
      <c r="D12" s="66">
        <v>0</v>
      </c>
      <c r="E12" s="67" t="s">
        <v>326</v>
      </c>
      <c r="F12" s="67" t="s">
        <v>325</v>
      </c>
      <c r="G12" s="68" t="s">
        <v>324</v>
      </c>
      <c r="H12" s="68" t="s">
        <v>323</v>
      </c>
    </row>
    <row r="13" spans="1:8" x14ac:dyDescent="0.2">
      <c r="A13" s="1">
        <v>17824</v>
      </c>
      <c r="B13" s="1">
        <v>70</v>
      </c>
      <c r="C13" s="66">
        <v>1301.0999999999999</v>
      </c>
      <c r="D13" s="66">
        <v>638.79999999999995</v>
      </c>
      <c r="E13" s="67" t="s">
        <v>329</v>
      </c>
      <c r="F13" s="67" t="s">
        <v>325</v>
      </c>
      <c r="G13" s="68" t="s">
        <v>327</v>
      </c>
      <c r="H13" s="68" t="s">
        <v>323</v>
      </c>
    </row>
    <row r="14" spans="1:8" x14ac:dyDescent="0.2">
      <c r="A14" s="1">
        <v>18351</v>
      </c>
      <c r="B14" s="1">
        <v>85</v>
      </c>
      <c r="C14" s="66">
        <v>2337.04</v>
      </c>
      <c r="D14" s="66">
        <v>0</v>
      </c>
      <c r="E14" s="67" t="s">
        <v>326</v>
      </c>
      <c r="F14" s="67" t="s">
        <v>325</v>
      </c>
      <c r="G14" s="68" t="s">
        <v>324</v>
      </c>
      <c r="H14" s="68" t="s">
        <v>323</v>
      </c>
    </row>
    <row r="15" spans="1:8" x14ac:dyDescent="0.2">
      <c r="A15" s="1">
        <v>19394</v>
      </c>
      <c r="B15" s="1">
        <v>85</v>
      </c>
      <c r="C15" s="66">
        <v>2318.98</v>
      </c>
      <c r="D15" s="66">
        <v>553.44000000000005</v>
      </c>
      <c r="E15" s="67" t="s">
        <v>329</v>
      </c>
      <c r="F15" s="67" t="s">
        <v>325</v>
      </c>
      <c r="G15" s="68" t="s">
        <v>327</v>
      </c>
      <c r="H15" s="68" t="s">
        <v>323</v>
      </c>
    </row>
    <row r="16" spans="1:8" x14ac:dyDescent="0.2">
      <c r="A16" s="1">
        <v>15987</v>
      </c>
      <c r="B16" s="1">
        <v>75</v>
      </c>
      <c r="C16" s="66">
        <v>1115.55</v>
      </c>
      <c r="D16" s="66">
        <v>0</v>
      </c>
      <c r="E16" s="67" t="s">
        <v>332</v>
      </c>
      <c r="F16" s="67" t="s">
        <v>325</v>
      </c>
      <c r="G16" s="68" t="s">
        <v>324</v>
      </c>
      <c r="H16" s="68" t="s">
        <v>330</v>
      </c>
    </row>
    <row r="17" spans="1:8" x14ac:dyDescent="0.2">
      <c r="A17" s="1">
        <v>14521</v>
      </c>
      <c r="B17" s="1">
        <v>92</v>
      </c>
      <c r="C17" s="66">
        <v>1223.2</v>
      </c>
      <c r="D17" s="66">
        <v>0</v>
      </c>
      <c r="E17" s="67" t="s">
        <v>332</v>
      </c>
      <c r="F17" s="67" t="s">
        <v>325</v>
      </c>
      <c r="G17" s="68" t="s">
        <v>324</v>
      </c>
      <c r="H17" s="68" t="s">
        <v>330</v>
      </c>
    </row>
    <row r="18" spans="1:8" x14ac:dyDescent="0.2">
      <c r="A18" s="1">
        <v>16826</v>
      </c>
      <c r="B18" s="1">
        <v>76</v>
      </c>
      <c r="C18" s="66">
        <v>1717.04</v>
      </c>
      <c r="D18" s="66">
        <v>0</v>
      </c>
      <c r="E18" s="67" t="s">
        <v>332</v>
      </c>
      <c r="F18" s="67" t="s">
        <v>325</v>
      </c>
      <c r="G18" s="68" t="s">
        <v>324</v>
      </c>
      <c r="H18" s="68" t="s">
        <v>330</v>
      </c>
    </row>
    <row r="19" spans="1:8" x14ac:dyDescent="0.2">
      <c r="A19" s="1">
        <v>11333</v>
      </c>
      <c r="B19" s="1">
        <v>24</v>
      </c>
      <c r="C19" s="66">
        <v>1504.84</v>
      </c>
      <c r="D19" s="66">
        <v>0</v>
      </c>
      <c r="E19" s="67" t="s">
        <v>331</v>
      </c>
      <c r="F19" s="67" t="s">
        <v>325</v>
      </c>
      <c r="G19" s="68" t="s">
        <v>327</v>
      </c>
      <c r="H19" s="68" t="s">
        <v>330</v>
      </c>
    </row>
    <row r="20" spans="1:8" x14ac:dyDescent="0.2">
      <c r="A20" s="1">
        <v>18664</v>
      </c>
      <c r="B20" s="1">
        <v>12</v>
      </c>
      <c r="C20" s="66">
        <v>755.74</v>
      </c>
      <c r="D20" s="66">
        <v>14462.21</v>
      </c>
      <c r="E20" s="67" t="s">
        <v>326</v>
      </c>
      <c r="F20" s="67" t="s">
        <v>328</v>
      </c>
      <c r="G20" s="68" t="s">
        <v>324</v>
      </c>
      <c r="H20" s="68" t="s">
        <v>323</v>
      </c>
    </row>
    <row r="21" spans="1:8" x14ac:dyDescent="0.2">
      <c r="A21" s="1">
        <v>15485</v>
      </c>
      <c r="B21" s="1">
        <v>72</v>
      </c>
      <c r="C21" s="66">
        <v>1625</v>
      </c>
      <c r="D21" s="66">
        <v>0</v>
      </c>
      <c r="E21" s="67" t="s">
        <v>331</v>
      </c>
      <c r="F21" s="67" t="s">
        <v>325</v>
      </c>
      <c r="G21" s="68" t="s">
        <v>327</v>
      </c>
      <c r="H21" s="68" t="s">
        <v>330</v>
      </c>
    </row>
    <row r="22" spans="1:8" x14ac:dyDescent="0.2">
      <c r="A22" s="1">
        <v>18447</v>
      </c>
      <c r="B22" s="1">
        <v>38</v>
      </c>
      <c r="C22" s="66">
        <v>2058.89</v>
      </c>
      <c r="D22" s="66">
        <v>256.58999999999997</v>
      </c>
      <c r="E22" s="67" t="s">
        <v>331</v>
      </c>
      <c r="F22" s="67" t="s">
        <v>325</v>
      </c>
      <c r="G22" s="68" t="s">
        <v>327</v>
      </c>
      <c r="H22" s="68" t="s">
        <v>330</v>
      </c>
    </row>
    <row r="23" spans="1:8" x14ac:dyDescent="0.2">
      <c r="A23" s="1">
        <v>13613</v>
      </c>
      <c r="B23" s="1">
        <v>58</v>
      </c>
      <c r="C23" s="66">
        <v>1255.95</v>
      </c>
      <c r="D23" s="66">
        <v>0</v>
      </c>
      <c r="E23" s="67" t="s">
        <v>326</v>
      </c>
      <c r="F23" s="67" t="s">
        <v>325</v>
      </c>
      <c r="G23" s="68" t="s">
        <v>324</v>
      </c>
      <c r="H23" s="68" t="s">
        <v>323</v>
      </c>
    </row>
    <row r="24" spans="1:8" x14ac:dyDescent="0.2">
      <c r="A24" s="1">
        <v>16316</v>
      </c>
      <c r="B24" s="1">
        <v>99</v>
      </c>
      <c r="C24" s="66">
        <v>1886.5</v>
      </c>
      <c r="D24" s="66">
        <v>506.21</v>
      </c>
      <c r="E24" s="67" t="s">
        <v>326</v>
      </c>
      <c r="F24" s="67" t="s">
        <v>325</v>
      </c>
      <c r="G24" s="68" t="s">
        <v>324</v>
      </c>
      <c r="H24" s="68" t="s">
        <v>323</v>
      </c>
    </row>
    <row r="25" spans="1:8" x14ac:dyDescent="0.2">
      <c r="A25" s="1">
        <v>17075</v>
      </c>
      <c r="B25" s="1">
        <v>36</v>
      </c>
      <c r="C25" s="66">
        <v>1912.84</v>
      </c>
      <c r="D25" s="66">
        <v>609.78</v>
      </c>
      <c r="E25" s="67" t="s">
        <v>326</v>
      </c>
      <c r="F25" s="67" t="s">
        <v>325</v>
      </c>
      <c r="G25" s="68" t="s">
        <v>324</v>
      </c>
      <c r="H25" s="68" t="s">
        <v>323</v>
      </c>
    </row>
    <row r="26" spans="1:8" x14ac:dyDescent="0.2">
      <c r="A26" s="1">
        <v>15265</v>
      </c>
      <c r="B26" s="1">
        <v>53</v>
      </c>
      <c r="C26" s="66">
        <v>2019.91</v>
      </c>
      <c r="D26" s="66">
        <v>905.59</v>
      </c>
      <c r="E26" s="67" t="s">
        <v>329</v>
      </c>
      <c r="F26" s="67" t="s">
        <v>325</v>
      </c>
      <c r="G26" s="68" t="s">
        <v>327</v>
      </c>
      <c r="H26" s="68" t="s">
        <v>323</v>
      </c>
    </row>
    <row r="27" spans="1:8" x14ac:dyDescent="0.2">
      <c r="A27" s="1">
        <v>14273</v>
      </c>
      <c r="B27" s="1">
        <v>55</v>
      </c>
      <c r="C27" s="66">
        <v>2005.22</v>
      </c>
      <c r="D27" s="66">
        <v>0</v>
      </c>
      <c r="E27" s="67" t="s">
        <v>326</v>
      </c>
      <c r="F27" s="67" t="s">
        <v>325</v>
      </c>
      <c r="G27" s="68" t="s">
        <v>324</v>
      </c>
      <c r="H27" s="68" t="s">
        <v>323</v>
      </c>
    </row>
    <row r="28" spans="1:8" x14ac:dyDescent="0.2">
      <c r="A28" s="1">
        <v>16090</v>
      </c>
      <c r="B28" s="1">
        <v>48</v>
      </c>
      <c r="C28" s="66">
        <v>2043.42</v>
      </c>
      <c r="D28" s="66">
        <v>0</v>
      </c>
      <c r="E28" s="67" t="s">
        <v>332</v>
      </c>
      <c r="F28" s="67" t="s">
        <v>325</v>
      </c>
      <c r="G28" s="68" t="s">
        <v>324</v>
      </c>
      <c r="H28" s="68" t="s">
        <v>330</v>
      </c>
    </row>
    <row r="29" spans="1:8" x14ac:dyDescent="0.2">
      <c r="A29" s="1">
        <v>17107</v>
      </c>
      <c r="B29" s="1">
        <v>85</v>
      </c>
      <c r="C29" s="66">
        <v>1868.54</v>
      </c>
      <c r="D29" s="66">
        <v>567.11</v>
      </c>
      <c r="E29" s="67" t="s">
        <v>326</v>
      </c>
      <c r="F29" s="67" t="s">
        <v>325</v>
      </c>
      <c r="G29" s="68" t="s">
        <v>324</v>
      </c>
      <c r="H29" s="68" t="s">
        <v>323</v>
      </c>
    </row>
    <row r="30" spans="1:8" x14ac:dyDescent="0.2">
      <c r="A30" s="1">
        <v>13586</v>
      </c>
      <c r="B30" s="1">
        <v>6</v>
      </c>
      <c r="C30" s="66">
        <v>544.24</v>
      </c>
      <c r="D30" s="66">
        <v>0</v>
      </c>
      <c r="E30" s="67" t="s">
        <v>331</v>
      </c>
      <c r="F30" s="67" t="s">
        <v>325</v>
      </c>
      <c r="G30" s="68" t="s">
        <v>327</v>
      </c>
      <c r="H30" s="68" t="s">
        <v>330</v>
      </c>
    </row>
    <row r="31" spans="1:8" x14ac:dyDescent="0.2">
      <c r="A31" s="1">
        <v>16947</v>
      </c>
      <c r="B31" s="1">
        <v>94</v>
      </c>
      <c r="C31" s="66">
        <v>2082.33</v>
      </c>
      <c r="D31" s="66">
        <v>1580.56</v>
      </c>
      <c r="E31" s="67" t="s">
        <v>332</v>
      </c>
      <c r="F31" s="67" t="s">
        <v>325</v>
      </c>
      <c r="G31" s="68" t="s">
        <v>324</v>
      </c>
      <c r="H31" s="68" t="s">
        <v>330</v>
      </c>
    </row>
    <row r="32" spans="1:8" x14ac:dyDescent="0.2">
      <c r="A32" s="1">
        <v>13484</v>
      </c>
      <c r="B32" s="1">
        <v>23</v>
      </c>
      <c r="C32" s="66">
        <v>1604.12</v>
      </c>
      <c r="D32" s="66">
        <v>0</v>
      </c>
      <c r="E32" s="67" t="s">
        <v>331</v>
      </c>
      <c r="F32" s="67" t="s">
        <v>325</v>
      </c>
      <c r="G32" s="68" t="s">
        <v>327</v>
      </c>
      <c r="H32" s="68" t="s">
        <v>330</v>
      </c>
    </row>
    <row r="33" spans="1:8" x14ac:dyDescent="0.2">
      <c r="A33" s="1">
        <v>19083</v>
      </c>
      <c r="B33" s="1">
        <v>42</v>
      </c>
      <c r="C33" s="66">
        <v>1445.73</v>
      </c>
      <c r="D33" s="66">
        <v>0</v>
      </c>
      <c r="E33" s="67" t="s">
        <v>329</v>
      </c>
      <c r="F33" s="67" t="s">
        <v>325</v>
      </c>
      <c r="G33" s="68" t="s">
        <v>327</v>
      </c>
      <c r="H33" s="68" t="s">
        <v>323</v>
      </c>
    </row>
    <row r="34" spans="1:8" x14ac:dyDescent="0.2">
      <c r="A34" s="1">
        <v>11755</v>
      </c>
      <c r="B34" s="1">
        <v>38</v>
      </c>
      <c r="C34" s="66">
        <v>1622.82</v>
      </c>
      <c r="D34" s="66">
        <v>0</v>
      </c>
      <c r="E34" s="67" t="s">
        <v>332</v>
      </c>
      <c r="F34" s="67" t="s">
        <v>325</v>
      </c>
      <c r="G34" s="68" t="s">
        <v>324</v>
      </c>
      <c r="H34" s="68" t="s">
        <v>330</v>
      </c>
    </row>
    <row r="35" spans="1:8" x14ac:dyDescent="0.2">
      <c r="A35" s="1">
        <v>11428</v>
      </c>
      <c r="B35" s="1">
        <v>99</v>
      </c>
      <c r="C35" s="66">
        <v>1647.61</v>
      </c>
      <c r="D35" s="66">
        <v>1601.16</v>
      </c>
      <c r="E35" s="67" t="s">
        <v>326</v>
      </c>
      <c r="F35" s="67" t="s">
        <v>325</v>
      </c>
      <c r="G35" s="68" t="s">
        <v>324</v>
      </c>
      <c r="H35" s="68" t="s">
        <v>323</v>
      </c>
    </row>
    <row r="36" spans="1:8" x14ac:dyDescent="0.2">
      <c r="A36" s="1">
        <v>15662</v>
      </c>
      <c r="B36" s="1">
        <v>10</v>
      </c>
      <c r="C36" s="66">
        <v>2706.83</v>
      </c>
      <c r="D36" s="66">
        <v>0</v>
      </c>
      <c r="E36" s="67" t="s">
        <v>326</v>
      </c>
      <c r="F36" s="67" t="s">
        <v>325</v>
      </c>
      <c r="G36" s="68" t="s">
        <v>324</v>
      </c>
      <c r="H36" s="68" t="s">
        <v>323</v>
      </c>
    </row>
    <row r="37" spans="1:8" x14ac:dyDescent="0.2">
      <c r="A37" s="1">
        <v>15753</v>
      </c>
      <c r="B37" s="1">
        <v>52</v>
      </c>
      <c r="C37" s="66">
        <v>1062.1600000000001</v>
      </c>
      <c r="D37" s="66">
        <v>0</v>
      </c>
      <c r="E37" s="67" t="s">
        <v>331</v>
      </c>
      <c r="F37" s="67" t="s">
        <v>325</v>
      </c>
      <c r="G37" s="68" t="s">
        <v>327</v>
      </c>
      <c r="H37" s="68" t="s">
        <v>330</v>
      </c>
    </row>
    <row r="38" spans="1:8" x14ac:dyDescent="0.2">
      <c r="A38" s="1">
        <v>11250</v>
      </c>
      <c r="B38" s="1">
        <v>41</v>
      </c>
      <c r="C38" s="66">
        <v>1830.73</v>
      </c>
      <c r="D38" s="66">
        <v>0</v>
      </c>
      <c r="E38" s="67" t="s">
        <v>329</v>
      </c>
      <c r="F38" s="67" t="s">
        <v>325</v>
      </c>
      <c r="G38" s="68" t="s">
        <v>327</v>
      </c>
      <c r="H38" s="68" t="s">
        <v>323</v>
      </c>
    </row>
    <row r="39" spans="1:8" x14ac:dyDescent="0.2">
      <c r="A39" s="1">
        <v>17623</v>
      </c>
      <c r="B39" s="1">
        <v>98</v>
      </c>
      <c r="C39" s="66">
        <v>1762.43</v>
      </c>
      <c r="D39" s="66">
        <v>523.77</v>
      </c>
      <c r="E39" s="67" t="s">
        <v>329</v>
      </c>
      <c r="F39" s="67" t="s">
        <v>325</v>
      </c>
      <c r="G39" s="68" t="s">
        <v>327</v>
      </c>
      <c r="H39" s="68" t="s">
        <v>323</v>
      </c>
    </row>
    <row r="40" spans="1:8" x14ac:dyDescent="0.2">
      <c r="A40" s="1">
        <v>14075</v>
      </c>
      <c r="B40" s="1">
        <v>65</v>
      </c>
      <c r="C40" s="66">
        <v>1959.48</v>
      </c>
      <c r="D40" s="66">
        <v>0</v>
      </c>
      <c r="E40" s="67" t="s">
        <v>326</v>
      </c>
      <c r="F40" s="67" t="s">
        <v>325</v>
      </c>
      <c r="G40" s="68" t="s">
        <v>324</v>
      </c>
      <c r="H40" s="68" t="s">
        <v>323</v>
      </c>
    </row>
    <row r="41" spans="1:8" x14ac:dyDescent="0.2">
      <c r="A41" s="1">
        <v>15415</v>
      </c>
      <c r="B41" s="1">
        <v>63</v>
      </c>
      <c r="C41" s="66">
        <v>1506.7</v>
      </c>
      <c r="D41" s="66">
        <v>0</v>
      </c>
      <c r="E41" s="67" t="s">
        <v>331</v>
      </c>
      <c r="F41" s="67" t="s">
        <v>325</v>
      </c>
      <c r="G41" s="68" t="s">
        <v>327</v>
      </c>
      <c r="H41" s="68" t="s">
        <v>330</v>
      </c>
    </row>
    <row r="42" spans="1:8" x14ac:dyDescent="0.2">
      <c r="A42" s="1">
        <v>16708</v>
      </c>
      <c r="B42" s="1">
        <v>84</v>
      </c>
      <c r="C42" s="66">
        <v>1656.99</v>
      </c>
      <c r="D42" s="66">
        <v>10148.15</v>
      </c>
      <c r="E42" s="67" t="s">
        <v>326</v>
      </c>
      <c r="F42" s="67" t="s">
        <v>328</v>
      </c>
      <c r="G42" s="68" t="s">
        <v>324</v>
      </c>
      <c r="H42" s="68" t="s">
        <v>323</v>
      </c>
    </row>
    <row r="43" spans="1:8" x14ac:dyDescent="0.2">
      <c r="A43" s="1">
        <v>12528</v>
      </c>
      <c r="B43" s="1">
        <v>84</v>
      </c>
      <c r="C43" s="66">
        <v>2432.1</v>
      </c>
      <c r="D43" s="66">
        <v>1574.24</v>
      </c>
      <c r="E43" s="67" t="s">
        <v>329</v>
      </c>
      <c r="F43" s="67" t="s">
        <v>325</v>
      </c>
      <c r="G43" s="68" t="s">
        <v>327</v>
      </c>
      <c r="H43" s="68" t="s">
        <v>323</v>
      </c>
    </row>
    <row r="44" spans="1:8" x14ac:dyDescent="0.2">
      <c r="A44" s="1">
        <v>12352</v>
      </c>
      <c r="B44" s="1">
        <v>2</v>
      </c>
      <c r="C44" s="66">
        <v>1664.29</v>
      </c>
      <c r="D44" s="66">
        <v>0</v>
      </c>
      <c r="E44" s="67" t="s">
        <v>329</v>
      </c>
      <c r="F44" s="67" t="s">
        <v>325</v>
      </c>
      <c r="G44" s="68" t="s">
        <v>327</v>
      </c>
      <c r="H44" s="68" t="s">
        <v>323</v>
      </c>
    </row>
    <row r="45" spans="1:8" x14ac:dyDescent="0.2">
      <c r="A45" s="1">
        <v>15392</v>
      </c>
      <c r="B45" s="1">
        <v>83</v>
      </c>
      <c r="C45" s="66">
        <v>1845.3</v>
      </c>
      <c r="D45" s="66">
        <v>0</v>
      </c>
      <c r="E45" s="67" t="s">
        <v>332</v>
      </c>
      <c r="F45" s="67" t="s">
        <v>325</v>
      </c>
      <c r="G45" s="68" t="s">
        <v>324</v>
      </c>
      <c r="H45" s="68" t="s">
        <v>330</v>
      </c>
    </row>
    <row r="46" spans="1:8" x14ac:dyDescent="0.2">
      <c r="A46" s="1">
        <v>18058</v>
      </c>
      <c r="B46" s="1">
        <v>7</v>
      </c>
      <c r="C46" s="66">
        <v>1098.71</v>
      </c>
      <c r="D46" s="66">
        <v>1028.0999999999999</v>
      </c>
      <c r="E46" s="67" t="s">
        <v>331</v>
      </c>
      <c r="F46" s="67" t="s">
        <v>325</v>
      </c>
      <c r="G46" s="68" t="s">
        <v>327</v>
      </c>
      <c r="H46" s="68" t="s">
        <v>330</v>
      </c>
    </row>
    <row r="47" spans="1:8" x14ac:dyDescent="0.2">
      <c r="A47" s="1">
        <v>16728</v>
      </c>
      <c r="B47" s="1">
        <v>19</v>
      </c>
      <c r="C47" s="66">
        <v>2011.24</v>
      </c>
      <c r="D47" s="66">
        <v>1186.31</v>
      </c>
      <c r="E47" s="67" t="s">
        <v>331</v>
      </c>
      <c r="F47" s="67" t="s">
        <v>325</v>
      </c>
      <c r="G47" s="68" t="s">
        <v>327</v>
      </c>
      <c r="H47" s="68" t="s">
        <v>330</v>
      </c>
    </row>
    <row r="48" spans="1:8" x14ac:dyDescent="0.2">
      <c r="A48" s="1">
        <v>17738</v>
      </c>
      <c r="B48" s="1">
        <v>32</v>
      </c>
      <c r="C48" s="66">
        <v>1646.85</v>
      </c>
      <c r="D48" s="66">
        <v>337.25</v>
      </c>
      <c r="E48" s="67" t="s">
        <v>331</v>
      </c>
      <c r="F48" s="67" t="s">
        <v>325</v>
      </c>
      <c r="G48" s="68" t="s">
        <v>327</v>
      </c>
      <c r="H48" s="68" t="s">
        <v>330</v>
      </c>
    </row>
    <row r="49" spans="1:8" x14ac:dyDescent="0.2">
      <c r="A49" s="1">
        <v>15973</v>
      </c>
      <c r="B49" s="1">
        <v>60</v>
      </c>
      <c r="C49" s="66">
        <v>1876.53</v>
      </c>
      <c r="D49" s="66">
        <v>0</v>
      </c>
      <c r="E49" s="67" t="s">
        <v>332</v>
      </c>
      <c r="F49" s="67" t="s">
        <v>325</v>
      </c>
      <c r="G49" s="68" t="s">
        <v>324</v>
      </c>
      <c r="H49" s="68" t="s">
        <v>330</v>
      </c>
    </row>
    <row r="50" spans="1:8" x14ac:dyDescent="0.2">
      <c r="A50" s="1">
        <v>12615</v>
      </c>
      <c r="B50" s="1">
        <v>18</v>
      </c>
      <c r="C50" s="66">
        <v>1815.21</v>
      </c>
      <c r="D50" s="66">
        <v>0</v>
      </c>
      <c r="E50" s="67" t="s">
        <v>326</v>
      </c>
      <c r="F50" s="67" t="s">
        <v>325</v>
      </c>
      <c r="G50" s="68" t="s">
        <v>324</v>
      </c>
      <c r="H50" s="68" t="s">
        <v>323</v>
      </c>
    </row>
    <row r="51" spans="1:8" x14ac:dyDescent="0.2">
      <c r="A51" s="1">
        <v>15452</v>
      </c>
      <c r="B51" s="1">
        <v>95</v>
      </c>
      <c r="C51" s="66">
        <v>1855.54</v>
      </c>
      <c r="D51" s="66">
        <v>0</v>
      </c>
      <c r="E51" s="67" t="s">
        <v>329</v>
      </c>
      <c r="F51" s="67" t="s">
        <v>325</v>
      </c>
      <c r="G51" s="68" t="s">
        <v>327</v>
      </c>
      <c r="H51" s="68" t="s">
        <v>323</v>
      </c>
    </row>
    <row r="52" spans="1:8" x14ac:dyDescent="0.2">
      <c r="A52" s="1">
        <v>18877</v>
      </c>
      <c r="B52" s="1">
        <v>53</v>
      </c>
      <c r="C52" s="66">
        <v>2172.3000000000002</v>
      </c>
      <c r="D52" s="66">
        <v>0</v>
      </c>
      <c r="E52" s="67" t="s">
        <v>331</v>
      </c>
      <c r="F52" s="67" t="s">
        <v>325</v>
      </c>
      <c r="G52" s="68" t="s">
        <v>327</v>
      </c>
      <c r="H52" s="68" t="s">
        <v>330</v>
      </c>
    </row>
    <row r="53" spans="1:8" x14ac:dyDescent="0.2">
      <c r="A53" s="1">
        <v>13397</v>
      </c>
      <c r="B53" s="1">
        <v>12</v>
      </c>
      <c r="C53" s="66">
        <v>1842.07</v>
      </c>
      <c r="D53" s="66">
        <v>303.38</v>
      </c>
      <c r="E53" s="67" t="s">
        <v>329</v>
      </c>
      <c r="F53" s="67" t="s">
        <v>325</v>
      </c>
      <c r="G53" s="68" t="s">
        <v>327</v>
      </c>
      <c r="H53" s="68" t="s">
        <v>323</v>
      </c>
    </row>
    <row r="54" spans="1:8" x14ac:dyDescent="0.2">
      <c r="A54" s="1">
        <v>12662</v>
      </c>
      <c r="B54" s="1">
        <v>73</v>
      </c>
      <c r="C54" s="66">
        <v>588.61</v>
      </c>
      <c r="D54" s="66">
        <v>1280.17</v>
      </c>
      <c r="E54" s="67" t="s">
        <v>329</v>
      </c>
      <c r="F54" s="67" t="s">
        <v>328</v>
      </c>
      <c r="G54" s="68" t="s">
        <v>327</v>
      </c>
      <c r="H54" s="68" t="s">
        <v>323</v>
      </c>
    </row>
    <row r="55" spans="1:8" x14ac:dyDescent="0.2">
      <c r="A55" s="1">
        <v>11077</v>
      </c>
      <c r="B55" s="1">
        <v>8</v>
      </c>
      <c r="C55" s="66">
        <v>1777.15</v>
      </c>
      <c r="D55" s="66">
        <v>0</v>
      </c>
      <c r="E55" s="67" t="s">
        <v>332</v>
      </c>
      <c r="F55" s="67" t="s">
        <v>325</v>
      </c>
      <c r="G55" s="68" t="s">
        <v>324</v>
      </c>
      <c r="H55" s="68" t="s">
        <v>330</v>
      </c>
    </row>
    <row r="56" spans="1:8" x14ac:dyDescent="0.2">
      <c r="A56" s="1">
        <v>11405</v>
      </c>
      <c r="B56" s="1">
        <v>64</v>
      </c>
      <c r="C56" s="66">
        <v>956.1</v>
      </c>
      <c r="D56" s="66">
        <v>0</v>
      </c>
      <c r="E56" s="67" t="s">
        <v>326</v>
      </c>
      <c r="F56" s="67" t="s">
        <v>325</v>
      </c>
      <c r="G56" s="68" t="s">
        <v>324</v>
      </c>
      <c r="H56" s="68" t="s">
        <v>323</v>
      </c>
    </row>
    <row r="57" spans="1:8" x14ac:dyDescent="0.2">
      <c r="A57" s="1">
        <v>12091</v>
      </c>
      <c r="B57" s="1">
        <v>46</v>
      </c>
      <c r="C57" s="66">
        <v>1372.72</v>
      </c>
      <c r="D57" s="66">
        <v>0</v>
      </c>
      <c r="E57" s="67" t="s">
        <v>331</v>
      </c>
      <c r="F57" s="67" t="s">
        <v>325</v>
      </c>
      <c r="G57" s="68" t="s">
        <v>327</v>
      </c>
      <c r="H57" s="68" t="s">
        <v>330</v>
      </c>
    </row>
    <row r="58" spans="1:8" x14ac:dyDescent="0.2">
      <c r="A58" s="1">
        <v>14627</v>
      </c>
      <c r="B58" s="1">
        <v>72</v>
      </c>
      <c r="C58" s="66">
        <v>1949.64</v>
      </c>
      <c r="D58" s="66">
        <v>2186.4499999999998</v>
      </c>
      <c r="E58" s="67" t="s">
        <v>329</v>
      </c>
      <c r="F58" s="67" t="s">
        <v>328</v>
      </c>
      <c r="G58" s="68" t="s">
        <v>327</v>
      </c>
      <c r="H58" s="68" t="s">
        <v>323</v>
      </c>
    </row>
    <row r="59" spans="1:8" x14ac:dyDescent="0.2">
      <c r="A59" s="1">
        <v>12181</v>
      </c>
      <c r="B59" s="1">
        <v>5</v>
      </c>
      <c r="C59" s="66">
        <v>2533.5700000000002</v>
      </c>
      <c r="D59" s="66">
        <v>0</v>
      </c>
      <c r="E59" s="67" t="s">
        <v>326</v>
      </c>
      <c r="F59" s="67" t="s">
        <v>325</v>
      </c>
      <c r="G59" s="68" t="s">
        <v>324</v>
      </c>
      <c r="H59" s="68" t="s">
        <v>323</v>
      </c>
    </row>
    <row r="60" spans="1:8" x14ac:dyDescent="0.2">
      <c r="A60" s="1">
        <v>17356</v>
      </c>
      <c r="B60" s="1">
        <v>26</v>
      </c>
      <c r="C60" s="66">
        <v>1060.48</v>
      </c>
      <c r="D60" s="66">
        <v>2125.94</v>
      </c>
      <c r="E60" s="67" t="s">
        <v>326</v>
      </c>
      <c r="F60" s="67" t="s">
        <v>328</v>
      </c>
      <c r="G60" s="68" t="s">
        <v>324</v>
      </c>
      <c r="H60" s="68" t="s">
        <v>323</v>
      </c>
    </row>
    <row r="61" spans="1:8" x14ac:dyDescent="0.2">
      <c r="A61" s="1">
        <v>17842</v>
      </c>
      <c r="B61" s="1">
        <v>27</v>
      </c>
      <c r="C61" s="66">
        <v>1791.67</v>
      </c>
      <c r="D61" s="66">
        <v>0</v>
      </c>
      <c r="E61" s="67" t="s">
        <v>331</v>
      </c>
      <c r="F61" s="67" t="s">
        <v>325</v>
      </c>
      <c r="G61" s="68" t="s">
        <v>327</v>
      </c>
      <c r="H61" s="68" t="s">
        <v>330</v>
      </c>
    </row>
    <row r="62" spans="1:8" x14ac:dyDescent="0.2">
      <c r="A62" s="1">
        <v>13411</v>
      </c>
      <c r="B62" s="1">
        <v>2</v>
      </c>
      <c r="C62" s="66">
        <v>2400.1</v>
      </c>
      <c r="D62" s="66">
        <v>2121.12</v>
      </c>
      <c r="E62" s="67" t="s">
        <v>329</v>
      </c>
      <c r="F62" s="67" t="s">
        <v>325</v>
      </c>
      <c r="G62" s="68" t="s">
        <v>327</v>
      </c>
      <c r="H62" s="68" t="s">
        <v>323</v>
      </c>
    </row>
    <row r="63" spans="1:8" x14ac:dyDescent="0.2">
      <c r="A63" s="1">
        <v>13508</v>
      </c>
      <c r="B63" s="1">
        <v>94</v>
      </c>
      <c r="C63" s="66">
        <v>1582.61</v>
      </c>
      <c r="D63" s="66">
        <v>1046.29</v>
      </c>
      <c r="E63" s="67" t="s">
        <v>329</v>
      </c>
      <c r="F63" s="67" t="s">
        <v>325</v>
      </c>
      <c r="G63" s="68" t="s">
        <v>327</v>
      </c>
      <c r="H63" s="68" t="s">
        <v>323</v>
      </c>
    </row>
    <row r="64" spans="1:8" x14ac:dyDescent="0.2">
      <c r="A64" s="1">
        <v>13645</v>
      </c>
      <c r="B64" s="1">
        <v>82</v>
      </c>
      <c r="C64" s="66">
        <v>2267.7600000000002</v>
      </c>
      <c r="D64" s="66">
        <v>0</v>
      </c>
      <c r="E64" s="67" t="s">
        <v>331</v>
      </c>
      <c r="F64" s="67" t="s">
        <v>325</v>
      </c>
      <c r="G64" s="68" t="s">
        <v>327</v>
      </c>
      <c r="H64" s="68" t="s">
        <v>330</v>
      </c>
    </row>
    <row r="65" spans="1:8" x14ac:dyDescent="0.2">
      <c r="A65" s="1">
        <v>11676</v>
      </c>
      <c r="B65" s="1">
        <v>47</v>
      </c>
      <c r="C65" s="66">
        <v>1829.33</v>
      </c>
      <c r="D65" s="66">
        <v>0</v>
      </c>
      <c r="E65" s="67" t="s">
        <v>326</v>
      </c>
      <c r="F65" s="67" t="s">
        <v>325</v>
      </c>
      <c r="G65" s="68" t="s">
        <v>324</v>
      </c>
      <c r="H65" s="68" t="s">
        <v>323</v>
      </c>
    </row>
    <row r="66" spans="1:8" x14ac:dyDescent="0.2">
      <c r="A66" s="1">
        <v>12758</v>
      </c>
      <c r="B66" s="1">
        <v>43</v>
      </c>
      <c r="C66" s="66">
        <v>2512.71</v>
      </c>
      <c r="D66" s="66">
        <v>0</v>
      </c>
      <c r="E66" s="67" t="s">
        <v>329</v>
      </c>
      <c r="F66" s="67" t="s">
        <v>325</v>
      </c>
      <c r="G66" s="68" t="s">
        <v>327</v>
      </c>
      <c r="H66" s="68" t="s">
        <v>323</v>
      </c>
    </row>
    <row r="67" spans="1:8" x14ac:dyDescent="0.2">
      <c r="A67" s="1">
        <v>19206</v>
      </c>
      <c r="B67" s="1">
        <v>49</v>
      </c>
      <c r="C67" s="66">
        <v>1724.92</v>
      </c>
      <c r="D67" s="66">
        <v>1884.9299999999998</v>
      </c>
      <c r="E67" s="67" t="s">
        <v>331</v>
      </c>
      <c r="F67" s="67" t="s">
        <v>328</v>
      </c>
      <c r="G67" s="68" t="s">
        <v>327</v>
      </c>
      <c r="H67" s="68" t="s">
        <v>330</v>
      </c>
    </row>
    <row r="68" spans="1:8" x14ac:dyDescent="0.2">
      <c r="A68" s="1">
        <v>16151</v>
      </c>
      <c r="B68" s="1">
        <v>47</v>
      </c>
      <c r="C68" s="66">
        <v>1478.79</v>
      </c>
      <c r="D68" s="66">
        <v>0</v>
      </c>
      <c r="E68" s="67" t="s">
        <v>326</v>
      </c>
      <c r="F68" s="67" t="s">
        <v>325</v>
      </c>
      <c r="G68" s="68" t="s">
        <v>324</v>
      </c>
      <c r="H68" s="68" t="s">
        <v>323</v>
      </c>
    </row>
    <row r="69" spans="1:8" x14ac:dyDescent="0.2">
      <c r="A69" s="1">
        <v>14323</v>
      </c>
      <c r="B69" s="1">
        <v>67</v>
      </c>
      <c r="C69" s="66">
        <v>2107.31</v>
      </c>
      <c r="D69" s="66">
        <v>2764.7000000000003</v>
      </c>
      <c r="E69" s="67" t="s">
        <v>326</v>
      </c>
      <c r="F69" s="67" t="s">
        <v>328</v>
      </c>
      <c r="G69" s="68" t="s">
        <v>324</v>
      </c>
      <c r="H69" s="68" t="s">
        <v>323</v>
      </c>
    </row>
    <row r="70" spans="1:8" x14ac:dyDescent="0.2">
      <c r="A70" s="1">
        <v>19362</v>
      </c>
      <c r="B70" s="1">
        <v>38</v>
      </c>
      <c r="C70" s="66">
        <v>1208.3</v>
      </c>
      <c r="D70" s="66">
        <v>1473.28</v>
      </c>
      <c r="E70" s="67" t="s">
        <v>332</v>
      </c>
      <c r="F70" s="67" t="s">
        <v>328</v>
      </c>
      <c r="G70" s="68" t="s">
        <v>324</v>
      </c>
      <c r="H70" s="68" t="s">
        <v>330</v>
      </c>
    </row>
    <row r="71" spans="1:8" x14ac:dyDescent="0.2">
      <c r="A71" s="1">
        <v>15837</v>
      </c>
      <c r="B71" s="1">
        <v>22</v>
      </c>
      <c r="C71" s="66">
        <v>2105.67</v>
      </c>
      <c r="D71" s="66">
        <v>0</v>
      </c>
      <c r="E71" s="67" t="s">
        <v>332</v>
      </c>
      <c r="F71" s="67" t="s">
        <v>325</v>
      </c>
      <c r="G71" s="68" t="s">
        <v>324</v>
      </c>
      <c r="H71" s="68" t="s">
        <v>330</v>
      </c>
    </row>
    <row r="72" spans="1:8" x14ac:dyDescent="0.2">
      <c r="A72" s="1">
        <v>11021</v>
      </c>
      <c r="B72" s="1">
        <v>2</v>
      </c>
      <c r="C72" s="66">
        <v>795.78</v>
      </c>
      <c r="D72" s="66">
        <v>5094.1100000000006</v>
      </c>
      <c r="E72" s="67" t="s">
        <v>329</v>
      </c>
      <c r="F72" s="67" t="s">
        <v>328</v>
      </c>
      <c r="G72" s="68" t="s">
        <v>327</v>
      </c>
      <c r="H72" s="68" t="s">
        <v>323</v>
      </c>
    </row>
    <row r="73" spans="1:8" x14ac:dyDescent="0.2">
      <c r="A73" s="1">
        <v>11876</v>
      </c>
      <c r="B73" s="1">
        <v>32</v>
      </c>
      <c r="C73" s="66">
        <v>1394.81</v>
      </c>
      <c r="D73" s="66">
        <v>978.5</v>
      </c>
      <c r="E73" s="67" t="s">
        <v>331</v>
      </c>
      <c r="F73" s="67" t="s">
        <v>325</v>
      </c>
      <c r="G73" s="68" t="s">
        <v>327</v>
      </c>
      <c r="H73" s="68" t="s">
        <v>330</v>
      </c>
    </row>
    <row r="74" spans="1:8" x14ac:dyDescent="0.2">
      <c r="A74" s="1">
        <v>16523</v>
      </c>
      <c r="B74" s="1">
        <v>93</v>
      </c>
      <c r="C74" s="66">
        <v>2594.41</v>
      </c>
      <c r="D74" s="66">
        <v>0</v>
      </c>
      <c r="E74" s="67" t="s">
        <v>332</v>
      </c>
      <c r="F74" s="67" t="s">
        <v>325</v>
      </c>
      <c r="G74" s="68" t="s">
        <v>324</v>
      </c>
      <c r="H74" s="68" t="s">
        <v>330</v>
      </c>
    </row>
    <row r="75" spans="1:8" x14ac:dyDescent="0.2">
      <c r="A75" s="1">
        <v>17344</v>
      </c>
      <c r="B75" s="1">
        <v>61</v>
      </c>
      <c r="C75" s="66">
        <v>1692.79</v>
      </c>
      <c r="D75" s="66">
        <v>242.21</v>
      </c>
      <c r="E75" s="67" t="s">
        <v>332</v>
      </c>
      <c r="F75" s="67" t="s">
        <v>325</v>
      </c>
      <c r="G75" s="68" t="s">
        <v>324</v>
      </c>
      <c r="H75" s="68" t="s">
        <v>330</v>
      </c>
    </row>
    <row r="76" spans="1:8" x14ac:dyDescent="0.2">
      <c r="A76" s="1">
        <v>17685</v>
      </c>
      <c r="B76" s="1">
        <v>92</v>
      </c>
      <c r="C76" s="66">
        <v>1714.2</v>
      </c>
      <c r="D76" s="66">
        <v>822.88</v>
      </c>
      <c r="E76" s="67" t="s">
        <v>326</v>
      </c>
      <c r="F76" s="67" t="s">
        <v>325</v>
      </c>
      <c r="G76" s="68" t="s">
        <v>324</v>
      </c>
      <c r="H76" s="68" t="s">
        <v>323</v>
      </c>
    </row>
    <row r="77" spans="1:8" x14ac:dyDescent="0.2">
      <c r="A77" s="1">
        <v>13951</v>
      </c>
      <c r="B77" s="1">
        <v>24</v>
      </c>
      <c r="C77" s="66">
        <v>1859.65</v>
      </c>
      <c r="D77" s="66">
        <v>0</v>
      </c>
      <c r="E77" s="67" t="s">
        <v>329</v>
      </c>
      <c r="F77" s="67" t="s">
        <v>325</v>
      </c>
      <c r="G77" s="68" t="s">
        <v>327</v>
      </c>
      <c r="H77" s="68" t="s">
        <v>323</v>
      </c>
    </row>
    <row r="78" spans="1:8" x14ac:dyDescent="0.2">
      <c r="A78" s="1">
        <v>14931</v>
      </c>
      <c r="B78" s="1">
        <v>74</v>
      </c>
      <c r="C78" s="66">
        <v>948.41</v>
      </c>
      <c r="D78" s="66">
        <v>0</v>
      </c>
      <c r="E78" s="67" t="s">
        <v>326</v>
      </c>
      <c r="F78" s="67" t="s">
        <v>325</v>
      </c>
      <c r="G78" s="68" t="s">
        <v>324</v>
      </c>
      <c r="H78" s="68" t="s">
        <v>323</v>
      </c>
    </row>
    <row r="79" spans="1:8" x14ac:dyDescent="0.2">
      <c r="A79" s="1">
        <v>11458</v>
      </c>
      <c r="B79" s="1">
        <v>44</v>
      </c>
      <c r="C79" s="66">
        <v>1508.04</v>
      </c>
      <c r="D79" s="66">
        <v>2567.09</v>
      </c>
      <c r="E79" s="67" t="s">
        <v>326</v>
      </c>
      <c r="F79" s="67" t="s">
        <v>328</v>
      </c>
      <c r="G79" s="68" t="s">
        <v>324</v>
      </c>
      <c r="H79" s="68" t="s">
        <v>323</v>
      </c>
    </row>
    <row r="80" spans="1:8" x14ac:dyDescent="0.2">
      <c r="A80" s="1">
        <v>16957</v>
      </c>
      <c r="B80" s="1">
        <v>12</v>
      </c>
      <c r="C80" s="66">
        <v>1488.49</v>
      </c>
      <c r="D80" s="66">
        <v>0</v>
      </c>
      <c r="E80" s="67" t="s">
        <v>331</v>
      </c>
      <c r="F80" s="67" t="s">
        <v>325</v>
      </c>
      <c r="G80" s="68" t="s">
        <v>327</v>
      </c>
      <c r="H80" s="68" t="s">
        <v>330</v>
      </c>
    </row>
    <row r="81" spans="1:8" x14ac:dyDescent="0.2">
      <c r="A81" s="1">
        <v>18590</v>
      </c>
      <c r="B81" s="1">
        <v>73</v>
      </c>
      <c r="C81" s="66">
        <v>2764.04</v>
      </c>
      <c r="D81" s="66">
        <v>498.52</v>
      </c>
      <c r="E81" s="67" t="s">
        <v>331</v>
      </c>
      <c r="F81" s="67" t="s">
        <v>325</v>
      </c>
      <c r="G81" s="68" t="s">
        <v>327</v>
      </c>
      <c r="H81" s="68" t="s">
        <v>330</v>
      </c>
    </row>
    <row r="82" spans="1:8" x14ac:dyDescent="0.2">
      <c r="A82" s="1">
        <v>16126</v>
      </c>
      <c r="B82" s="1">
        <v>57</v>
      </c>
      <c r="C82" s="66">
        <v>1355.97</v>
      </c>
      <c r="D82" s="66">
        <v>2088.1999999999998</v>
      </c>
      <c r="E82" s="67" t="s">
        <v>332</v>
      </c>
      <c r="F82" s="67" t="s">
        <v>328</v>
      </c>
      <c r="G82" s="68" t="s">
        <v>324</v>
      </c>
      <c r="H82" s="68" t="s">
        <v>330</v>
      </c>
    </row>
    <row r="83" spans="1:8" x14ac:dyDescent="0.2">
      <c r="A83" s="1">
        <v>19795</v>
      </c>
      <c r="B83" s="1">
        <v>44</v>
      </c>
      <c r="C83" s="66">
        <v>1843.75</v>
      </c>
      <c r="D83" s="66">
        <v>0</v>
      </c>
      <c r="E83" s="67" t="s">
        <v>329</v>
      </c>
      <c r="F83" s="67" t="s">
        <v>325</v>
      </c>
      <c r="G83" s="68" t="s">
        <v>327</v>
      </c>
      <c r="H83" s="68" t="s">
        <v>323</v>
      </c>
    </row>
    <row r="84" spans="1:8" x14ac:dyDescent="0.2">
      <c r="A84" s="1">
        <v>14234</v>
      </c>
      <c r="B84" s="1">
        <v>82</v>
      </c>
      <c r="C84" s="66">
        <v>1164.1300000000001</v>
      </c>
      <c r="D84" s="66">
        <v>997.47</v>
      </c>
      <c r="E84" s="67" t="s">
        <v>331</v>
      </c>
      <c r="F84" s="67" t="s">
        <v>325</v>
      </c>
      <c r="G84" s="68" t="s">
        <v>327</v>
      </c>
      <c r="H84" s="68" t="s">
        <v>330</v>
      </c>
    </row>
    <row r="85" spans="1:8" x14ac:dyDescent="0.2">
      <c r="A85" s="1">
        <v>14081</v>
      </c>
      <c r="B85" s="1">
        <v>15</v>
      </c>
      <c r="C85" s="66">
        <v>1213.68</v>
      </c>
      <c r="D85" s="66">
        <v>0</v>
      </c>
      <c r="E85" s="67" t="s">
        <v>331</v>
      </c>
      <c r="F85" s="67" t="s">
        <v>325</v>
      </c>
      <c r="G85" s="68" t="s">
        <v>327</v>
      </c>
      <c r="H85" s="68" t="s">
        <v>330</v>
      </c>
    </row>
    <row r="86" spans="1:8" x14ac:dyDescent="0.2">
      <c r="A86" s="1">
        <v>16785</v>
      </c>
      <c r="B86" s="1">
        <v>94</v>
      </c>
      <c r="C86" s="66">
        <v>2463.02</v>
      </c>
      <c r="D86" s="66">
        <v>2626.22</v>
      </c>
      <c r="E86" s="67" t="s">
        <v>332</v>
      </c>
      <c r="F86" s="67" t="s">
        <v>328</v>
      </c>
      <c r="G86" s="68" t="s">
        <v>324</v>
      </c>
      <c r="H86" s="68" t="s">
        <v>330</v>
      </c>
    </row>
    <row r="87" spans="1:8" x14ac:dyDescent="0.2">
      <c r="A87" s="1">
        <v>14009</v>
      </c>
      <c r="B87" s="1">
        <v>28</v>
      </c>
      <c r="C87" s="66">
        <v>1333.91</v>
      </c>
      <c r="D87" s="66">
        <v>0</v>
      </c>
      <c r="E87" s="67" t="s">
        <v>331</v>
      </c>
      <c r="F87" s="67" t="s">
        <v>325</v>
      </c>
      <c r="G87" s="68" t="s">
        <v>327</v>
      </c>
      <c r="H87" s="68" t="s">
        <v>330</v>
      </c>
    </row>
    <row r="88" spans="1:8" x14ac:dyDescent="0.2">
      <c r="A88" s="1">
        <v>18177</v>
      </c>
      <c r="B88" s="1">
        <v>70</v>
      </c>
      <c r="C88" s="66">
        <v>2090.52</v>
      </c>
      <c r="D88" s="66">
        <v>135.91999999999999</v>
      </c>
      <c r="E88" s="67" t="s">
        <v>326</v>
      </c>
      <c r="F88" s="67" t="s">
        <v>325</v>
      </c>
      <c r="G88" s="68" t="s">
        <v>324</v>
      </c>
      <c r="H88" s="68" t="s">
        <v>323</v>
      </c>
    </row>
    <row r="89" spans="1:8" x14ac:dyDescent="0.2">
      <c r="A89" s="1">
        <v>16172</v>
      </c>
      <c r="B89" s="1">
        <v>77</v>
      </c>
      <c r="C89" s="66">
        <v>1513.39</v>
      </c>
      <c r="D89" s="66">
        <v>0</v>
      </c>
      <c r="E89" s="67" t="s">
        <v>326</v>
      </c>
      <c r="F89" s="67" t="s">
        <v>325</v>
      </c>
      <c r="G89" s="68" t="s">
        <v>324</v>
      </c>
      <c r="H89" s="68" t="s">
        <v>323</v>
      </c>
    </row>
    <row r="90" spans="1:8" x14ac:dyDescent="0.2">
      <c r="A90" s="1">
        <v>14107</v>
      </c>
      <c r="B90" s="1">
        <v>79</v>
      </c>
      <c r="C90" s="66">
        <v>1586.19</v>
      </c>
      <c r="D90" s="66">
        <v>1683.71</v>
      </c>
      <c r="E90" s="67" t="s">
        <v>326</v>
      </c>
      <c r="F90" s="67" t="s">
        <v>328</v>
      </c>
      <c r="G90" s="68" t="s">
        <v>324</v>
      </c>
      <c r="H90" s="68" t="s">
        <v>323</v>
      </c>
    </row>
    <row r="91" spans="1:8" x14ac:dyDescent="0.2">
      <c r="A91" s="1">
        <v>13553</v>
      </c>
      <c r="B91" s="1">
        <v>18</v>
      </c>
      <c r="C91" s="66">
        <v>671.36</v>
      </c>
      <c r="D91" s="66">
        <v>0</v>
      </c>
      <c r="E91" s="67" t="s">
        <v>329</v>
      </c>
      <c r="F91" s="67" t="s">
        <v>325</v>
      </c>
      <c r="G91" s="68" t="s">
        <v>327</v>
      </c>
      <c r="H91" s="68" t="s">
        <v>323</v>
      </c>
    </row>
    <row r="92" spans="1:8" x14ac:dyDescent="0.2">
      <c r="A92" s="1">
        <v>11096</v>
      </c>
      <c r="B92" s="1">
        <v>86</v>
      </c>
      <c r="C92" s="66">
        <v>1940.08</v>
      </c>
      <c r="D92" s="66">
        <v>0</v>
      </c>
      <c r="E92" s="67" t="s">
        <v>326</v>
      </c>
      <c r="F92" s="67" t="s">
        <v>325</v>
      </c>
      <c r="G92" s="68" t="s">
        <v>324</v>
      </c>
      <c r="H92" s="68" t="s">
        <v>323</v>
      </c>
    </row>
    <row r="93" spans="1:8" x14ac:dyDescent="0.2">
      <c r="A93" s="1">
        <v>12654</v>
      </c>
      <c r="B93" s="1">
        <v>43</v>
      </c>
      <c r="C93" s="66">
        <v>1463.32</v>
      </c>
      <c r="D93" s="66">
        <v>16.39</v>
      </c>
      <c r="E93" s="67" t="s">
        <v>329</v>
      </c>
      <c r="F93" s="67" t="s">
        <v>325</v>
      </c>
      <c r="G93" s="68" t="s">
        <v>327</v>
      </c>
      <c r="H93" s="68" t="s">
        <v>323</v>
      </c>
    </row>
    <row r="94" spans="1:8" x14ac:dyDescent="0.2">
      <c r="A94" s="1">
        <v>19923</v>
      </c>
      <c r="B94" s="1">
        <v>47</v>
      </c>
      <c r="C94" s="66">
        <v>1376.45</v>
      </c>
      <c r="D94" s="66">
        <v>9289.94</v>
      </c>
      <c r="E94" s="67" t="s">
        <v>329</v>
      </c>
      <c r="F94" s="67" t="s">
        <v>328</v>
      </c>
      <c r="G94" s="68" t="s">
        <v>327</v>
      </c>
      <c r="H94" s="68" t="s">
        <v>323</v>
      </c>
    </row>
    <row r="95" spans="1:8" x14ac:dyDescent="0.2">
      <c r="A95" s="1">
        <v>15941</v>
      </c>
      <c r="B95" s="1">
        <v>93</v>
      </c>
      <c r="C95" s="66">
        <v>1713.07</v>
      </c>
      <c r="D95" s="66">
        <v>0</v>
      </c>
      <c r="E95" s="67" t="s">
        <v>332</v>
      </c>
      <c r="F95" s="67" t="s">
        <v>325</v>
      </c>
      <c r="G95" s="68" t="s">
        <v>324</v>
      </c>
      <c r="H95" s="68" t="s">
        <v>330</v>
      </c>
    </row>
    <row r="96" spans="1:8" x14ac:dyDescent="0.2">
      <c r="A96" s="1">
        <v>16274</v>
      </c>
      <c r="B96" s="1">
        <v>77</v>
      </c>
      <c r="C96" s="66">
        <v>1610.47</v>
      </c>
      <c r="D96" s="66">
        <v>0</v>
      </c>
      <c r="E96" s="67" t="s">
        <v>326</v>
      </c>
      <c r="F96" s="67" t="s">
        <v>325</v>
      </c>
      <c r="G96" s="68" t="s">
        <v>324</v>
      </c>
      <c r="H96" s="68" t="s">
        <v>323</v>
      </c>
    </row>
    <row r="97" spans="1:8" x14ac:dyDescent="0.2">
      <c r="A97" s="1">
        <v>18525</v>
      </c>
      <c r="B97" s="1">
        <v>31</v>
      </c>
      <c r="C97" s="66">
        <v>988.97</v>
      </c>
      <c r="D97" s="66">
        <v>0</v>
      </c>
      <c r="E97" s="67" t="s">
        <v>331</v>
      </c>
      <c r="F97" s="67" t="s">
        <v>325</v>
      </c>
      <c r="G97" s="68" t="s">
        <v>327</v>
      </c>
      <c r="H97" s="68" t="s">
        <v>330</v>
      </c>
    </row>
    <row r="98" spans="1:8" x14ac:dyDescent="0.2">
      <c r="A98" s="1">
        <v>15093</v>
      </c>
      <c r="B98" s="1">
        <v>72</v>
      </c>
      <c r="C98" s="66">
        <v>1373.8</v>
      </c>
      <c r="D98" s="66">
        <v>0</v>
      </c>
      <c r="E98" s="67" t="s">
        <v>326</v>
      </c>
      <c r="F98" s="67" t="s">
        <v>325</v>
      </c>
      <c r="G98" s="68" t="s">
        <v>324</v>
      </c>
      <c r="H98" s="68" t="s">
        <v>323</v>
      </c>
    </row>
    <row r="99" spans="1:8" x14ac:dyDescent="0.2">
      <c r="A99" s="1">
        <v>13165</v>
      </c>
      <c r="B99" s="1">
        <v>32</v>
      </c>
      <c r="C99" s="66">
        <v>2434.31</v>
      </c>
      <c r="D99" s="66">
        <v>0</v>
      </c>
      <c r="E99" s="67" t="s">
        <v>326</v>
      </c>
      <c r="F99" s="67" t="s">
        <v>325</v>
      </c>
      <c r="G99" s="68" t="s">
        <v>324</v>
      </c>
      <c r="H99" s="68" t="s">
        <v>323</v>
      </c>
    </row>
    <row r="100" spans="1:8" x14ac:dyDescent="0.2">
      <c r="A100" s="1">
        <v>17168</v>
      </c>
      <c r="B100" s="1">
        <v>50</v>
      </c>
      <c r="C100" s="66">
        <v>1122.0899999999999</v>
      </c>
      <c r="D100" s="66">
        <v>0</v>
      </c>
      <c r="E100" s="67" t="s">
        <v>331</v>
      </c>
      <c r="F100" s="67" t="s">
        <v>325</v>
      </c>
      <c r="G100" s="68" t="s">
        <v>327</v>
      </c>
      <c r="H100" s="68" t="s">
        <v>330</v>
      </c>
    </row>
    <row r="101" spans="1:8" x14ac:dyDescent="0.2">
      <c r="A101" s="1">
        <v>17892</v>
      </c>
      <c r="B101" s="1">
        <v>82</v>
      </c>
      <c r="C101" s="66">
        <v>2042.59</v>
      </c>
      <c r="D101" s="66">
        <v>811.33</v>
      </c>
      <c r="E101" s="67" t="s">
        <v>329</v>
      </c>
      <c r="F101" s="67" t="s">
        <v>325</v>
      </c>
      <c r="G101" s="68" t="s">
        <v>327</v>
      </c>
      <c r="H101" s="68" t="s">
        <v>323</v>
      </c>
    </row>
    <row r="102" spans="1:8" x14ac:dyDescent="0.2">
      <c r="A102" s="1">
        <v>16548</v>
      </c>
      <c r="B102" s="1">
        <v>25</v>
      </c>
      <c r="C102" s="66">
        <v>2007.21</v>
      </c>
      <c r="D102" s="66">
        <v>0</v>
      </c>
      <c r="E102" s="67" t="s">
        <v>332</v>
      </c>
      <c r="F102" s="67" t="s">
        <v>325</v>
      </c>
      <c r="G102" s="68" t="s">
        <v>324</v>
      </c>
      <c r="H102" s="68" t="s">
        <v>330</v>
      </c>
    </row>
    <row r="103" spans="1:8" x14ac:dyDescent="0.2">
      <c r="A103" s="1">
        <v>19824</v>
      </c>
      <c r="B103" s="1">
        <v>95</v>
      </c>
      <c r="C103" s="66">
        <v>1610.2</v>
      </c>
      <c r="D103" s="66">
        <v>0</v>
      </c>
      <c r="E103" s="67" t="s">
        <v>329</v>
      </c>
      <c r="F103" s="67" t="s">
        <v>325</v>
      </c>
      <c r="G103" s="68" t="s">
        <v>327</v>
      </c>
      <c r="H103" s="68" t="s">
        <v>323</v>
      </c>
    </row>
    <row r="104" spans="1:8" x14ac:dyDescent="0.2">
      <c r="A104" s="1">
        <v>16989</v>
      </c>
      <c r="B104" s="1">
        <v>41</v>
      </c>
      <c r="C104" s="66">
        <v>1865.44</v>
      </c>
      <c r="D104" s="66">
        <v>0</v>
      </c>
      <c r="E104" s="67" t="s">
        <v>326</v>
      </c>
      <c r="F104" s="67" t="s">
        <v>325</v>
      </c>
      <c r="G104" s="68" t="s">
        <v>324</v>
      </c>
      <c r="H104" s="68" t="s">
        <v>323</v>
      </c>
    </row>
    <row r="105" spans="1:8" x14ac:dyDescent="0.2">
      <c r="A105" s="1">
        <v>12544</v>
      </c>
      <c r="B105" s="1">
        <v>48</v>
      </c>
      <c r="C105" s="66">
        <v>1816.31</v>
      </c>
      <c r="D105" s="66">
        <v>0</v>
      </c>
      <c r="E105" s="67" t="s">
        <v>326</v>
      </c>
      <c r="F105" s="67" t="s">
        <v>325</v>
      </c>
      <c r="G105" s="68" t="s">
        <v>324</v>
      </c>
      <c r="H105" s="68" t="s">
        <v>323</v>
      </c>
    </row>
    <row r="106" spans="1:8" x14ac:dyDescent="0.2">
      <c r="A106" s="1">
        <v>19061</v>
      </c>
      <c r="B106" s="1">
        <v>24</v>
      </c>
      <c r="C106" s="66">
        <v>1142</v>
      </c>
      <c r="D106" s="66">
        <v>9290.58</v>
      </c>
      <c r="E106" s="67" t="s">
        <v>332</v>
      </c>
      <c r="F106" s="67" t="s">
        <v>328</v>
      </c>
      <c r="G106" s="68" t="s">
        <v>324</v>
      </c>
      <c r="H106" s="68" t="s">
        <v>330</v>
      </c>
    </row>
    <row r="107" spans="1:8" x14ac:dyDescent="0.2">
      <c r="A107" s="1">
        <v>15518</v>
      </c>
      <c r="B107" s="1">
        <v>85</v>
      </c>
      <c r="C107" s="66">
        <v>1608.24</v>
      </c>
      <c r="D107" s="66">
        <v>2700.77</v>
      </c>
      <c r="E107" s="67" t="s">
        <v>329</v>
      </c>
      <c r="F107" s="67" t="s">
        <v>328</v>
      </c>
      <c r="G107" s="68" t="s">
        <v>327</v>
      </c>
      <c r="H107" s="68" t="s">
        <v>323</v>
      </c>
    </row>
    <row r="108" spans="1:8" x14ac:dyDescent="0.2">
      <c r="A108" s="1">
        <v>12320</v>
      </c>
      <c r="B108" s="1">
        <v>15</v>
      </c>
      <c r="C108" s="66">
        <v>2068.4</v>
      </c>
      <c r="D108" s="66">
        <v>758.23</v>
      </c>
      <c r="E108" s="67" t="s">
        <v>326</v>
      </c>
      <c r="F108" s="67" t="s">
        <v>325</v>
      </c>
      <c r="G108" s="68" t="s">
        <v>324</v>
      </c>
      <c r="H108" s="68" t="s">
        <v>323</v>
      </c>
    </row>
    <row r="109" spans="1:8" x14ac:dyDescent="0.2">
      <c r="A109" s="1">
        <v>14127</v>
      </c>
      <c r="B109" s="1">
        <v>9</v>
      </c>
      <c r="C109" s="66">
        <v>2013.89</v>
      </c>
      <c r="D109" s="66">
        <v>1089.1400000000001</v>
      </c>
      <c r="E109" s="67" t="s">
        <v>329</v>
      </c>
      <c r="F109" s="67" t="s">
        <v>325</v>
      </c>
      <c r="G109" s="68" t="s">
        <v>327</v>
      </c>
      <c r="H109" s="68" t="s">
        <v>323</v>
      </c>
    </row>
    <row r="110" spans="1:8" x14ac:dyDescent="0.2">
      <c r="A110" s="1">
        <v>15365</v>
      </c>
      <c r="B110" s="1">
        <v>99</v>
      </c>
      <c r="C110" s="66">
        <v>559.47</v>
      </c>
      <c r="D110" s="66">
        <v>1980.31</v>
      </c>
      <c r="E110" s="67" t="s">
        <v>326</v>
      </c>
      <c r="F110" s="67" t="s">
        <v>328</v>
      </c>
      <c r="G110" s="68" t="s">
        <v>324</v>
      </c>
      <c r="H110" s="68" t="s">
        <v>323</v>
      </c>
    </row>
    <row r="111" spans="1:8" x14ac:dyDescent="0.2">
      <c r="A111" s="1">
        <v>17656</v>
      </c>
      <c r="B111" s="1">
        <v>71</v>
      </c>
      <c r="C111" s="66">
        <v>1828.96</v>
      </c>
      <c r="D111" s="66">
        <v>0</v>
      </c>
      <c r="E111" s="67" t="s">
        <v>332</v>
      </c>
      <c r="F111" s="67" t="s">
        <v>325</v>
      </c>
      <c r="G111" s="68" t="s">
        <v>324</v>
      </c>
      <c r="H111" s="68" t="s">
        <v>330</v>
      </c>
    </row>
    <row r="112" spans="1:8" x14ac:dyDescent="0.2">
      <c r="A112" s="1">
        <v>19943</v>
      </c>
      <c r="B112" s="1">
        <v>52</v>
      </c>
      <c r="C112" s="66">
        <v>3070.76</v>
      </c>
      <c r="D112" s="66">
        <v>844.42</v>
      </c>
      <c r="E112" s="67" t="s">
        <v>329</v>
      </c>
      <c r="F112" s="67" t="s">
        <v>325</v>
      </c>
      <c r="G112" s="68" t="s">
        <v>327</v>
      </c>
      <c r="H112" s="68" t="s">
        <v>323</v>
      </c>
    </row>
    <row r="113" spans="1:8" x14ac:dyDescent="0.2">
      <c r="A113" s="1">
        <v>11118</v>
      </c>
      <c r="B113" s="1">
        <v>21</v>
      </c>
      <c r="C113" s="66">
        <v>2123.9499999999998</v>
      </c>
      <c r="D113" s="66">
        <v>0</v>
      </c>
      <c r="E113" s="67" t="s">
        <v>332</v>
      </c>
      <c r="F113" s="67" t="s">
        <v>325</v>
      </c>
      <c r="G113" s="68" t="s">
        <v>324</v>
      </c>
      <c r="H113" s="68" t="s">
        <v>330</v>
      </c>
    </row>
    <row r="114" spans="1:8" x14ac:dyDescent="0.2">
      <c r="A114" s="1">
        <v>17797</v>
      </c>
      <c r="B114" s="1">
        <v>90</v>
      </c>
      <c r="C114" s="66">
        <v>2102.46</v>
      </c>
      <c r="D114" s="66">
        <v>0</v>
      </c>
      <c r="E114" s="67" t="s">
        <v>326</v>
      </c>
      <c r="F114" s="67" t="s">
        <v>325</v>
      </c>
      <c r="G114" s="68" t="s">
        <v>324</v>
      </c>
      <c r="H114" s="68" t="s">
        <v>323</v>
      </c>
    </row>
    <row r="115" spans="1:8" x14ac:dyDescent="0.2">
      <c r="A115" s="1">
        <v>16834</v>
      </c>
      <c r="B115" s="1">
        <v>19</v>
      </c>
      <c r="C115" s="66">
        <v>1615.56</v>
      </c>
      <c r="D115" s="66">
        <v>758.25</v>
      </c>
      <c r="E115" s="67" t="s">
        <v>326</v>
      </c>
      <c r="F115" s="67" t="s">
        <v>325</v>
      </c>
      <c r="G115" s="68" t="s">
        <v>324</v>
      </c>
      <c r="H115" s="68" t="s">
        <v>323</v>
      </c>
    </row>
    <row r="116" spans="1:8" x14ac:dyDescent="0.2">
      <c r="A116" s="1">
        <v>16132</v>
      </c>
      <c r="B116" s="1">
        <v>68</v>
      </c>
      <c r="C116" s="66">
        <v>2122.77</v>
      </c>
      <c r="D116" s="66">
        <v>1753.91</v>
      </c>
      <c r="E116" s="67" t="s">
        <v>332</v>
      </c>
      <c r="F116" s="67" t="s">
        <v>325</v>
      </c>
      <c r="G116" s="68" t="s">
        <v>324</v>
      </c>
      <c r="H116" s="68" t="s">
        <v>330</v>
      </c>
    </row>
    <row r="117" spans="1:8" x14ac:dyDescent="0.2">
      <c r="A117" s="1">
        <v>11797</v>
      </c>
      <c r="B117" s="1">
        <v>88</v>
      </c>
      <c r="C117" s="66">
        <v>1321.69</v>
      </c>
      <c r="D117" s="66">
        <v>0</v>
      </c>
      <c r="E117" s="67" t="s">
        <v>326</v>
      </c>
      <c r="F117" s="67" t="s">
        <v>325</v>
      </c>
      <c r="G117" s="68" t="s">
        <v>324</v>
      </c>
      <c r="H117" s="68" t="s">
        <v>323</v>
      </c>
    </row>
    <row r="118" spans="1:8" x14ac:dyDescent="0.2">
      <c r="A118" s="1">
        <v>16737</v>
      </c>
      <c r="B118" s="1">
        <v>20</v>
      </c>
      <c r="C118" s="66">
        <v>962.21</v>
      </c>
      <c r="D118" s="66">
        <v>350.52</v>
      </c>
      <c r="E118" s="67" t="s">
        <v>332</v>
      </c>
      <c r="F118" s="67" t="s">
        <v>325</v>
      </c>
      <c r="G118" s="68" t="s">
        <v>324</v>
      </c>
      <c r="H118" s="68" t="s">
        <v>330</v>
      </c>
    </row>
    <row r="119" spans="1:8" x14ac:dyDescent="0.2">
      <c r="A119" s="1">
        <v>19839</v>
      </c>
      <c r="B119" s="1">
        <v>59</v>
      </c>
      <c r="C119" s="66">
        <v>927.43</v>
      </c>
      <c r="D119" s="66">
        <v>909.44</v>
      </c>
      <c r="E119" s="67" t="s">
        <v>329</v>
      </c>
      <c r="F119" s="67" t="s">
        <v>325</v>
      </c>
      <c r="G119" s="68" t="s">
        <v>327</v>
      </c>
      <c r="H119" s="68" t="s">
        <v>323</v>
      </c>
    </row>
    <row r="120" spans="1:8" x14ac:dyDescent="0.2">
      <c r="A120" s="1">
        <v>15312</v>
      </c>
      <c r="B120" s="1">
        <v>71</v>
      </c>
      <c r="C120" s="66">
        <v>2208.23</v>
      </c>
      <c r="D120" s="66">
        <v>5943.6799999999994</v>
      </c>
      <c r="E120" s="67" t="s">
        <v>332</v>
      </c>
      <c r="F120" s="67" t="s">
        <v>328</v>
      </c>
      <c r="G120" s="68" t="s">
        <v>324</v>
      </c>
      <c r="H120" s="68" t="s">
        <v>330</v>
      </c>
    </row>
    <row r="121" spans="1:8" x14ac:dyDescent="0.2">
      <c r="A121" s="1">
        <v>18983</v>
      </c>
      <c r="B121" s="1">
        <v>54</v>
      </c>
      <c r="C121" s="66">
        <v>1439.43</v>
      </c>
      <c r="D121" s="66">
        <v>0</v>
      </c>
      <c r="E121" s="67" t="s">
        <v>332</v>
      </c>
      <c r="F121" s="67" t="s">
        <v>325</v>
      </c>
      <c r="G121" s="68" t="s">
        <v>324</v>
      </c>
      <c r="H121" s="68" t="s">
        <v>330</v>
      </c>
    </row>
    <row r="122" spans="1:8" x14ac:dyDescent="0.2">
      <c r="A122" s="1">
        <v>16320</v>
      </c>
      <c r="B122" s="1">
        <v>39</v>
      </c>
      <c r="C122" s="66">
        <v>1279.51</v>
      </c>
      <c r="D122" s="66">
        <v>1111.47</v>
      </c>
      <c r="E122" s="67" t="s">
        <v>331</v>
      </c>
      <c r="F122" s="67" t="s">
        <v>325</v>
      </c>
      <c r="G122" s="68" t="s">
        <v>327</v>
      </c>
      <c r="H122" s="68" t="s">
        <v>330</v>
      </c>
    </row>
    <row r="123" spans="1:8" x14ac:dyDescent="0.2">
      <c r="A123" s="1">
        <v>13707</v>
      </c>
      <c r="B123" s="1">
        <v>41</v>
      </c>
      <c r="C123" s="66">
        <v>2137.61</v>
      </c>
      <c r="D123" s="66">
        <v>376.92</v>
      </c>
      <c r="E123" s="67" t="s">
        <v>329</v>
      </c>
      <c r="F123" s="67" t="s">
        <v>325</v>
      </c>
      <c r="G123" s="68" t="s">
        <v>327</v>
      </c>
      <c r="H123" s="68" t="s">
        <v>323</v>
      </c>
    </row>
    <row r="124" spans="1:8" x14ac:dyDescent="0.2">
      <c r="A124" s="1">
        <v>13150</v>
      </c>
      <c r="B124" s="1">
        <v>82</v>
      </c>
      <c r="C124" s="66">
        <v>1995.75</v>
      </c>
      <c r="D124" s="66">
        <v>0</v>
      </c>
      <c r="E124" s="67" t="s">
        <v>329</v>
      </c>
      <c r="F124" s="67" t="s">
        <v>325</v>
      </c>
      <c r="G124" s="68" t="s">
        <v>327</v>
      </c>
      <c r="H124" s="68" t="s">
        <v>323</v>
      </c>
    </row>
    <row r="125" spans="1:8" x14ac:dyDescent="0.2">
      <c r="A125" s="1">
        <v>19213</v>
      </c>
      <c r="B125" s="1">
        <v>20</v>
      </c>
      <c r="C125" s="66">
        <v>1390.95</v>
      </c>
      <c r="D125" s="66">
        <v>0</v>
      </c>
      <c r="E125" s="67" t="s">
        <v>332</v>
      </c>
      <c r="F125" s="67" t="s">
        <v>325</v>
      </c>
      <c r="G125" s="68" t="s">
        <v>324</v>
      </c>
      <c r="H125" s="68" t="s">
        <v>330</v>
      </c>
    </row>
    <row r="126" spans="1:8" x14ac:dyDescent="0.2">
      <c r="A126" s="1">
        <v>13918</v>
      </c>
      <c r="B126" s="1">
        <v>44</v>
      </c>
      <c r="C126" s="66">
        <v>1649.71</v>
      </c>
      <c r="D126" s="66">
        <v>0</v>
      </c>
      <c r="E126" s="67" t="s">
        <v>326</v>
      </c>
      <c r="F126" s="67" t="s">
        <v>325</v>
      </c>
      <c r="G126" s="68" t="s">
        <v>324</v>
      </c>
      <c r="H126" s="68" t="s">
        <v>323</v>
      </c>
    </row>
    <row r="127" spans="1:8" x14ac:dyDescent="0.2">
      <c r="A127" s="1">
        <v>17117</v>
      </c>
      <c r="B127" s="1">
        <v>48</v>
      </c>
      <c r="C127" s="66">
        <v>2460.52</v>
      </c>
      <c r="D127" s="66">
        <v>12040.14</v>
      </c>
      <c r="E127" s="67" t="s">
        <v>329</v>
      </c>
      <c r="F127" s="67" t="s">
        <v>328</v>
      </c>
      <c r="G127" s="68" t="s">
        <v>327</v>
      </c>
      <c r="H127" s="68" t="s">
        <v>323</v>
      </c>
    </row>
    <row r="128" spans="1:8" x14ac:dyDescent="0.2">
      <c r="A128" s="1">
        <v>14552</v>
      </c>
      <c r="B128" s="1">
        <v>47</v>
      </c>
      <c r="C128" s="66">
        <v>1730.5</v>
      </c>
      <c r="D128" s="66">
        <v>0</v>
      </c>
      <c r="E128" s="67" t="s">
        <v>329</v>
      </c>
      <c r="F128" s="67" t="s">
        <v>325</v>
      </c>
      <c r="G128" s="68" t="s">
        <v>327</v>
      </c>
      <c r="H128" s="68" t="s">
        <v>323</v>
      </c>
    </row>
    <row r="129" spans="1:8" x14ac:dyDescent="0.2">
      <c r="A129" s="1">
        <v>15913</v>
      </c>
      <c r="B129" s="1">
        <v>59</v>
      </c>
      <c r="C129" s="66">
        <v>1205.49</v>
      </c>
      <c r="D129" s="66">
        <v>1427.61</v>
      </c>
      <c r="E129" s="67" t="s">
        <v>326</v>
      </c>
      <c r="F129" s="67" t="s">
        <v>328</v>
      </c>
      <c r="G129" s="68" t="s">
        <v>324</v>
      </c>
      <c r="H129" s="68" t="s">
        <v>323</v>
      </c>
    </row>
    <row r="130" spans="1:8" x14ac:dyDescent="0.2">
      <c r="A130" s="1">
        <v>12868</v>
      </c>
      <c r="B130" s="1">
        <v>44</v>
      </c>
      <c r="C130" s="66">
        <v>2081.81</v>
      </c>
      <c r="D130" s="66">
        <v>2135.5</v>
      </c>
      <c r="E130" s="67" t="s">
        <v>331</v>
      </c>
      <c r="F130" s="67" t="s">
        <v>328</v>
      </c>
      <c r="G130" s="68" t="s">
        <v>327</v>
      </c>
      <c r="H130" s="68" t="s">
        <v>330</v>
      </c>
    </row>
    <row r="131" spans="1:8" x14ac:dyDescent="0.2">
      <c r="A131" s="1">
        <v>19572</v>
      </c>
      <c r="B131" s="1">
        <v>6</v>
      </c>
      <c r="C131" s="66">
        <v>920.67</v>
      </c>
      <c r="D131" s="66">
        <v>0</v>
      </c>
      <c r="E131" s="67" t="s">
        <v>326</v>
      </c>
      <c r="F131" s="67" t="s">
        <v>325</v>
      </c>
      <c r="G131" s="68" t="s">
        <v>324</v>
      </c>
      <c r="H131" s="68" t="s">
        <v>323</v>
      </c>
    </row>
    <row r="132" spans="1:8" x14ac:dyDescent="0.2">
      <c r="A132" s="1">
        <v>12342</v>
      </c>
      <c r="B132" s="1">
        <v>43</v>
      </c>
      <c r="C132" s="66">
        <v>1910.9</v>
      </c>
      <c r="D132" s="66">
        <v>27913.39</v>
      </c>
      <c r="E132" s="67" t="s">
        <v>326</v>
      </c>
      <c r="F132" s="67" t="s">
        <v>328</v>
      </c>
      <c r="G132" s="68" t="s">
        <v>324</v>
      </c>
      <c r="H132" s="68" t="s">
        <v>323</v>
      </c>
    </row>
    <row r="133" spans="1:8" x14ac:dyDescent="0.2">
      <c r="A133" s="1">
        <v>17956</v>
      </c>
      <c r="B133" s="1">
        <v>94</v>
      </c>
      <c r="C133" s="66">
        <v>1139.01</v>
      </c>
      <c r="D133" s="66">
        <v>2267.12</v>
      </c>
      <c r="E133" s="67" t="s">
        <v>326</v>
      </c>
      <c r="F133" s="67" t="s">
        <v>328</v>
      </c>
      <c r="G133" s="68" t="s">
        <v>324</v>
      </c>
      <c r="H133" s="68" t="s">
        <v>323</v>
      </c>
    </row>
    <row r="134" spans="1:8" x14ac:dyDescent="0.2">
      <c r="A134" s="1">
        <v>12647</v>
      </c>
      <c r="B134" s="1">
        <v>92</v>
      </c>
      <c r="C134" s="66">
        <v>1865.25</v>
      </c>
      <c r="D134" s="66">
        <v>0</v>
      </c>
      <c r="E134" s="67" t="s">
        <v>326</v>
      </c>
      <c r="F134" s="67" t="s">
        <v>325</v>
      </c>
      <c r="G134" s="68" t="s">
        <v>324</v>
      </c>
      <c r="H134" s="68" t="s">
        <v>323</v>
      </c>
    </row>
    <row r="135" spans="1:8" x14ac:dyDescent="0.2">
      <c r="A135" s="1">
        <v>15561</v>
      </c>
      <c r="B135" s="1">
        <v>57</v>
      </c>
      <c r="C135" s="66">
        <v>869.71</v>
      </c>
      <c r="D135" s="66">
        <v>0</v>
      </c>
      <c r="E135" s="67" t="s">
        <v>329</v>
      </c>
      <c r="F135" s="67" t="s">
        <v>325</v>
      </c>
      <c r="G135" s="68" t="s">
        <v>327</v>
      </c>
      <c r="H135" s="68" t="s">
        <v>323</v>
      </c>
    </row>
    <row r="136" spans="1:8" x14ac:dyDescent="0.2">
      <c r="A136" s="1">
        <v>19848</v>
      </c>
      <c r="B136" s="1">
        <v>65</v>
      </c>
      <c r="C136" s="66">
        <v>2626.11</v>
      </c>
      <c r="D136" s="66">
        <v>1531.55</v>
      </c>
      <c r="E136" s="67" t="s">
        <v>332</v>
      </c>
      <c r="F136" s="67" t="s">
        <v>325</v>
      </c>
      <c r="G136" s="68" t="s">
        <v>324</v>
      </c>
      <c r="H136" s="68" t="s">
        <v>330</v>
      </c>
    </row>
    <row r="137" spans="1:8" x14ac:dyDescent="0.2">
      <c r="A137" s="1">
        <v>17258</v>
      </c>
      <c r="B137" s="1">
        <v>37</v>
      </c>
      <c r="C137" s="66">
        <v>1293.48</v>
      </c>
      <c r="D137" s="66">
        <v>0</v>
      </c>
      <c r="E137" s="67" t="s">
        <v>332</v>
      </c>
      <c r="F137" s="67" t="s">
        <v>325</v>
      </c>
      <c r="G137" s="68" t="s">
        <v>324</v>
      </c>
      <c r="H137" s="68" t="s">
        <v>330</v>
      </c>
    </row>
    <row r="138" spans="1:8" x14ac:dyDescent="0.2">
      <c r="A138" s="1">
        <v>15539</v>
      </c>
      <c r="B138" s="1">
        <v>88</v>
      </c>
      <c r="C138" s="66">
        <v>1391.17</v>
      </c>
      <c r="D138" s="66">
        <v>0</v>
      </c>
      <c r="E138" s="67" t="s">
        <v>326</v>
      </c>
      <c r="F138" s="67" t="s">
        <v>325</v>
      </c>
      <c r="G138" s="68" t="s">
        <v>324</v>
      </c>
      <c r="H138" s="68" t="s">
        <v>323</v>
      </c>
    </row>
    <row r="139" spans="1:8" x14ac:dyDescent="0.2">
      <c r="A139" s="1">
        <v>14837</v>
      </c>
      <c r="B139" s="1">
        <v>98</v>
      </c>
      <c r="C139" s="66">
        <v>2077.77</v>
      </c>
      <c r="D139" s="66">
        <v>0</v>
      </c>
      <c r="E139" s="67" t="s">
        <v>332</v>
      </c>
      <c r="F139" s="67" t="s">
        <v>325</v>
      </c>
      <c r="G139" s="68" t="s">
        <v>324</v>
      </c>
      <c r="H139" s="68" t="s">
        <v>330</v>
      </c>
    </row>
    <row r="140" spans="1:8" x14ac:dyDescent="0.2">
      <c r="A140" s="1">
        <v>13521</v>
      </c>
      <c r="B140" s="1">
        <v>52</v>
      </c>
      <c r="C140" s="66">
        <v>359.84</v>
      </c>
      <c r="D140" s="66">
        <v>0</v>
      </c>
      <c r="E140" s="67" t="s">
        <v>329</v>
      </c>
      <c r="F140" s="67" t="s">
        <v>325</v>
      </c>
      <c r="G140" s="68" t="s">
        <v>327</v>
      </c>
      <c r="H140" s="68" t="s">
        <v>323</v>
      </c>
    </row>
    <row r="141" spans="1:8" x14ac:dyDescent="0.2">
      <c r="A141" s="1">
        <v>11064</v>
      </c>
      <c r="B141" s="1">
        <v>54</v>
      </c>
      <c r="C141" s="66">
        <v>232.54</v>
      </c>
      <c r="D141" s="66">
        <v>0</v>
      </c>
      <c r="E141" s="67" t="s">
        <v>329</v>
      </c>
      <c r="F141" s="67" t="s">
        <v>325</v>
      </c>
      <c r="G141" s="68" t="s">
        <v>327</v>
      </c>
      <c r="H141" s="68" t="s">
        <v>323</v>
      </c>
    </row>
    <row r="142" spans="1:8" x14ac:dyDescent="0.2">
      <c r="A142" s="1">
        <v>15287</v>
      </c>
      <c r="B142" s="1">
        <v>21</v>
      </c>
      <c r="C142" s="66">
        <v>1014.8</v>
      </c>
      <c r="D142" s="66">
        <v>0</v>
      </c>
      <c r="E142" s="67" t="s">
        <v>332</v>
      </c>
      <c r="F142" s="67" t="s">
        <v>325</v>
      </c>
      <c r="G142" s="68" t="s">
        <v>324</v>
      </c>
      <c r="H142" s="68" t="s">
        <v>330</v>
      </c>
    </row>
    <row r="143" spans="1:8" x14ac:dyDescent="0.2">
      <c r="A143" s="1">
        <v>13774</v>
      </c>
      <c r="B143" s="1">
        <v>47</v>
      </c>
      <c r="C143" s="66">
        <v>979.06</v>
      </c>
      <c r="D143" s="66">
        <v>527.69000000000005</v>
      </c>
      <c r="E143" s="67" t="s">
        <v>331</v>
      </c>
      <c r="F143" s="67" t="s">
        <v>325</v>
      </c>
      <c r="G143" s="68" t="s">
        <v>327</v>
      </c>
      <c r="H143" s="68" t="s">
        <v>330</v>
      </c>
    </row>
    <row r="144" spans="1:8" x14ac:dyDescent="0.2">
      <c r="A144" s="1">
        <v>11463</v>
      </c>
      <c r="B144" s="1">
        <v>63</v>
      </c>
      <c r="C144" s="66">
        <v>1480.29</v>
      </c>
      <c r="D144" s="66">
        <v>8672.25</v>
      </c>
      <c r="E144" s="67" t="s">
        <v>332</v>
      </c>
      <c r="F144" s="67" t="s">
        <v>328</v>
      </c>
      <c r="G144" s="68" t="s">
        <v>324</v>
      </c>
      <c r="H144" s="68" t="s">
        <v>330</v>
      </c>
    </row>
    <row r="145" spans="1:8" x14ac:dyDescent="0.2">
      <c r="A145" s="1">
        <v>17368</v>
      </c>
      <c r="B145" s="1">
        <v>5</v>
      </c>
      <c r="C145" s="66">
        <v>899.54</v>
      </c>
      <c r="D145" s="66">
        <v>0</v>
      </c>
      <c r="E145" s="67" t="s">
        <v>326</v>
      </c>
      <c r="F145" s="67" t="s">
        <v>325</v>
      </c>
      <c r="G145" s="68" t="s">
        <v>324</v>
      </c>
      <c r="H145" s="68" t="s">
        <v>323</v>
      </c>
    </row>
    <row r="146" spans="1:8" x14ac:dyDescent="0.2">
      <c r="A146" s="1">
        <v>14590</v>
      </c>
      <c r="B146" s="1">
        <v>1</v>
      </c>
      <c r="C146" s="66">
        <v>2194.73</v>
      </c>
      <c r="D146" s="66">
        <v>2686.11</v>
      </c>
      <c r="E146" s="67" t="s">
        <v>331</v>
      </c>
      <c r="F146" s="67" t="s">
        <v>328</v>
      </c>
      <c r="G146" s="68" t="s">
        <v>327</v>
      </c>
      <c r="H146" s="68" t="s">
        <v>330</v>
      </c>
    </row>
    <row r="147" spans="1:8" x14ac:dyDescent="0.2">
      <c r="A147" s="1">
        <v>14229</v>
      </c>
      <c r="B147" s="1">
        <v>90</v>
      </c>
      <c r="C147" s="66">
        <v>553.29</v>
      </c>
      <c r="D147" s="66">
        <v>118.78</v>
      </c>
      <c r="E147" s="67" t="s">
        <v>332</v>
      </c>
      <c r="F147" s="67" t="s">
        <v>325</v>
      </c>
      <c r="G147" s="68" t="s">
        <v>324</v>
      </c>
      <c r="H147" s="68" t="s">
        <v>330</v>
      </c>
    </row>
    <row r="148" spans="1:8" x14ac:dyDescent="0.2">
      <c r="A148" s="1">
        <v>11740</v>
      </c>
      <c r="B148" s="1">
        <v>31</v>
      </c>
      <c r="C148" s="66">
        <v>2135.0100000000002</v>
      </c>
      <c r="D148" s="66">
        <v>6629.8700000000008</v>
      </c>
      <c r="E148" s="67" t="s">
        <v>329</v>
      </c>
      <c r="F148" s="67" t="s">
        <v>328</v>
      </c>
      <c r="G148" s="68" t="s">
        <v>327</v>
      </c>
      <c r="H148" s="68" t="s">
        <v>323</v>
      </c>
    </row>
    <row r="149" spans="1:8" x14ac:dyDescent="0.2">
      <c r="A149" s="1">
        <v>11553</v>
      </c>
      <c r="B149" s="1">
        <v>25</v>
      </c>
      <c r="C149" s="66">
        <v>1720.75</v>
      </c>
      <c r="D149" s="66">
        <v>0</v>
      </c>
      <c r="E149" s="67" t="s">
        <v>331</v>
      </c>
      <c r="F149" s="67" t="s">
        <v>325</v>
      </c>
      <c r="G149" s="68" t="s">
        <v>327</v>
      </c>
      <c r="H149" s="68" t="s">
        <v>330</v>
      </c>
    </row>
    <row r="150" spans="1:8" x14ac:dyDescent="0.2">
      <c r="A150" s="1">
        <v>17754</v>
      </c>
      <c r="B150" s="1">
        <v>50</v>
      </c>
      <c r="C150" s="66">
        <v>1980.87</v>
      </c>
      <c r="D150" s="66">
        <v>3155.47</v>
      </c>
      <c r="E150" s="67" t="s">
        <v>331</v>
      </c>
      <c r="F150" s="67" t="s">
        <v>328</v>
      </c>
      <c r="G150" s="68" t="s">
        <v>327</v>
      </c>
      <c r="H150" s="68" t="s">
        <v>330</v>
      </c>
    </row>
    <row r="151" spans="1:8" x14ac:dyDescent="0.2">
      <c r="A151" s="1">
        <v>11646</v>
      </c>
      <c r="B151" s="1">
        <v>60</v>
      </c>
      <c r="C151" s="66">
        <v>1625.53</v>
      </c>
      <c r="D151" s="66">
        <v>0</v>
      </c>
      <c r="E151" s="67" t="s">
        <v>326</v>
      </c>
      <c r="F151" s="67" t="s">
        <v>325</v>
      </c>
      <c r="G151" s="68" t="s">
        <v>324</v>
      </c>
      <c r="H151" s="68" t="s">
        <v>323</v>
      </c>
    </row>
    <row r="152" spans="1:8" x14ac:dyDescent="0.2">
      <c r="A152" s="1">
        <v>13620</v>
      </c>
      <c r="B152" s="1">
        <v>2</v>
      </c>
      <c r="C152" s="66">
        <v>1661.1</v>
      </c>
      <c r="D152" s="66">
        <v>0</v>
      </c>
      <c r="E152" s="67" t="s">
        <v>332</v>
      </c>
      <c r="F152" s="67" t="s">
        <v>325</v>
      </c>
      <c r="G152" s="68" t="s">
        <v>324</v>
      </c>
      <c r="H152" s="68" t="s">
        <v>330</v>
      </c>
    </row>
    <row r="153" spans="1:8" x14ac:dyDescent="0.2">
      <c r="A153" s="1">
        <v>12136</v>
      </c>
      <c r="B153" s="1">
        <v>28</v>
      </c>
      <c r="C153" s="66">
        <v>1385.46</v>
      </c>
      <c r="D153" s="66">
        <v>0</v>
      </c>
      <c r="E153" s="67" t="s">
        <v>329</v>
      </c>
      <c r="F153" s="67" t="s">
        <v>325</v>
      </c>
      <c r="G153" s="68" t="s">
        <v>327</v>
      </c>
      <c r="H153" s="68" t="s">
        <v>323</v>
      </c>
    </row>
    <row r="154" spans="1:8" x14ac:dyDescent="0.2">
      <c r="A154" s="1">
        <v>19007</v>
      </c>
      <c r="B154" s="1">
        <v>18</v>
      </c>
      <c r="C154" s="66">
        <v>2050.5300000000002</v>
      </c>
      <c r="D154" s="66">
        <v>0</v>
      </c>
      <c r="E154" s="67" t="s">
        <v>326</v>
      </c>
      <c r="F154" s="67" t="s">
        <v>325</v>
      </c>
      <c r="G154" s="68" t="s">
        <v>324</v>
      </c>
      <c r="H154" s="68" t="s">
        <v>323</v>
      </c>
    </row>
    <row r="155" spans="1:8" x14ac:dyDescent="0.2">
      <c r="A155" s="1">
        <v>18007</v>
      </c>
      <c r="B155" s="1">
        <v>35</v>
      </c>
      <c r="C155" s="66">
        <v>2692.91</v>
      </c>
      <c r="D155" s="66">
        <v>0</v>
      </c>
      <c r="E155" s="67" t="s">
        <v>326</v>
      </c>
      <c r="F155" s="67" t="s">
        <v>325</v>
      </c>
      <c r="G155" s="68" t="s">
        <v>324</v>
      </c>
      <c r="H155" s="68" t="s">
        <v>323</v>
      </c>
    </row>
    <row r="156" spans="1:8" x14ac:dyDescent="0.2">
      <c r="A156" s="1">
        <v>14191</v>
      </c>
      <c r="B156" s="1">
        <v>58</v>
      </c>
      <c r="C156" s="66">
        <v>2438.69</v>
      </c>
      <c r="D156" s="66">
        <v>0</v>
      </c>
      <c r="E156" s="67" t="s">
        <v>329</v>
      </c>
      <c r="F156" s="67" t="s">
        <v>325</v>
      </c>
      <c r="G156" s="68" t="s">
        <v>327</v>
      </c>
      <c r="H156" s="68" t="s">
        <v>323</v>
      </c>
    </row>
    <row r="157" spans="1:8" x14ac:dyDescent="0.2">
      <c r="A157" s="1">
        <v>18751</v>
      </c>
      <c r="B157" s="1">
        <v>22</v>
      </c>
      <c r="C157" s="66">
        <v>1001.25</v>
      </c>
      <c r="D157" s="66">
        <v>350.47</v>
      </c>
      <c r="E157" s="67" t="s">
        <v>326</v>
      </c>
      <c r="F157" s="67" t="s">
        <v>325</v>
      </c>
      <c r="G157" s="68" t="s">
        <v>324</v>
      </c>
      <c r="H157" s="68" t="s">
        <v>323</v>
      </c>
    </row>
    <row r="158" spans="1:8" x14ac:dyDescent="0.2">
      <c r="A158" s="1">
        <v>12588</v>
      </c>
      <c r="B158" s="1">
        <v>70</v>
      </c>
      <c r="C158" s="66">
        <v>1635.45</v>
      </c>
      <c r="D158" s="66">
        <v>2571.88</v>
      </c>
      <c r="E158" s="67" t="s">
        <v>326</v>
      </c>
      <c r="F158" s="67" t="s">
        <v>328</v>
      </c>
      <c r="G158" s="68" t="s">
        <v>324</v>
      </c>
      <c r="H158" s="68" t="s">
        <v>323</v>
      </c>
    </row>
    <row r="159" spans="1:8" x14ac:dyDescent="0.2">
      <c r="A159" s="1">
        <v>15692</v>
      </c>
      <c r="B159" s="1">
        <v>8</v>
      </c>
      <c r="C159" s="66">
        <v>974.17</v>
      </c>
      <c r="D159" s="66">
        <v>0</v>
      </c>
      <c r="E159" s="67" t="s">
        <v>329</v>
      </c>
      <c r="F159" s="67" t="s">
        <v>325</v>
      </c>
      <c r="G159" s="68" t="s">
        <v>327</v>
      </c>
      <c r="H159" s="68" t="s">
        <v>323</v>
      </c>
    </row>
    <row r="160" spans="1:8" x14ac:dyDescent="0.2">
      <c r="A160" s="1">
        <v>12701</v>
      </c>
      <c r="B160" s="1">
        <v>81</v>
      </c>
      <c r="C160" s="66">
        <v>1515.33</v>
      </c>
      <c r="D160" s="66">
        <v>2540.7600000000002</v>
      </c>
      <c r="E160" s="67" t="s">
        <v>332</v>
      </c>
      <c r="F160" s="67" t="s">
        <v>328</v>
      </c>
      <c r="G160" s="68" t="s">
        <v>324</v>
      </c>
      <c r="H160" s="68" t="s">
        <v>330</v>
      </c>
    </row>
    <row r="161" spans="1:8" x14ac:dyDescent="0.2">
      <c r="A161" s="1">
        <v>11509</v>
      </c>
      <c r="B161" s="1">
        <v>70</v>
      </c>
      <c r="C161" s="66">
        <v>1355.45</v>
      </c>
      <c r="D161" s="66">
        <v>0</v>
      </c>
      <c r="E161" s="67" t="s">
        <v>326</v>
      </c>
      <c r="F161" s="67" t="s">
        <v>325</v>
      </c>
      <c r="G161" s="68" t="s">
        <v>324</v>
      </c>
      <c r="H161" s="68" t="s">
        <v>323</v>
      </c>
    </row>
    <row r="162" spans="1:8" x14ac:dyDescent="0.2">
      <c r="A162" s="1">
        <v>16694</v>
      </c>
      <c r="B162" s="1">
        <v>3</v>
      </c>
      <c r="C162" s="66">
        <v>372.7</v>
      </c>
      <c r="D162" s="66">
        <v>9213.92</v>
      </c>
      <c r="E162" s="67" t="s">
        <v>326</v>
      </c>
      <c r="F162" s="67" t="s">
        <v>328</v>
      </c>
      <c r="G162" s="68" t="s">
        <v>324</v>
      </c>
      <c r="H162" s="68" t="s">
        <v>323</v>
      </c>
    </row>
    <row r="163" spans="1:8" x14ac:dyDescent="0.2">
      <c r="A163" s="1">
        <v>17806</v>
      </c>
      <c r="B163" s="1">
        <v>38</v>
      </c>
      <c r="C163" s="66">
        <v>2073.35</v>
      </c>
      <c r="D163" s="66">
        <v>0</v>
      </c>
      <c r="E163" s="67" t="s">
        <v>331</v>
      </c>
      <c r="F163" s="67" t="s">
        <v>325</v>
      </c>
      <c r="G163" s="68" t="s">
        <v>327</v>
      </c>
      <c r="H163" s="68" t="s">
        <v>330</v>
      </c>
    </row>
    <row r="164" spans="1:8" x14ac:dyDescent="0.2">
      <c r="A164" s="1">
        <v>18863</v>
      </c>
      <c r="B164" s="1">
        <v>55</v>
      </c>
      <c r="C164" s="66">
        <v>1589.25</v>
      </c>
      <c r="D164" s="66">
        <v>1155.77</v>
      </c>
      <c r="E164" s="67" t="s">
        <v>332</v>
      </c>
      <c r="F164" s="67" t="s">
        <v>325</v>
      </c>
      <c r="G164" s="68" t="s">
        <v>324</v>
      </c>
      <c r="H164" s="68" t="s">
        <v>330</v>
      </c>
    </row>
    <row r="165" spans="1:8" x14ac:dyDescent="0.2">
      <c r="A165" s="1">
        <v>13787</v>
      </c>
      <c r="B165" s="1">
        <v>87</v>
      </c>
      <c r="C165" s="66">
        <v>1044.54</v>
      </c>
      <c r="D165" s="66">
        <v>0</v>
      </c>
      <c r="E165" s="67" t="s">
        <v>329</v>
      </c>
      <c r="F165" s="67" t="s">
        <v>325</v>
      </c>
      <c r="G165" s="68" t="s">
        <v>327</v>
      </c>
      <c r="H165" s="68" t="s">
        <v>323</v>
      </c>
    </row>
    <row r="166" spans="1:8" x14ac:dyDescent="0.2">
      <c r="A166" s="1">
        <v>11043</v>
      </c>
      <c r="B166" s="1">
        <v>14</v>
      </c>
      <c r="C166" s="66">
        <v>1031.99</v>
      </c>
      <c r="D166" s="66">
        <v>0</v>
      </c>
      <c r="E166" s="67" t="s">
        <v>332</v>
      </c>
      <c r="F166" s="67" t="s">
        <v>325</v>
      </c>
      <c r="G166" s="68" t="s">
        <v>324</v>
      </c>
      <c r="H166" s="68" t="s">
        <v>330</v>
      </c>
    </row>
    <row r="167" spans="1:8" x14ac:dyDescent="0.2">
      <c r="A167" s="1">
        <v>17863</v>
      </c>
      <c r="B167" s="1">
        <v>90</v>
      </c>
      <c r="C167" s="66">
        <v>1609.59</v>
      </c>
      <c r="D167" s="66">
        <v>2538.1400000000003</v>
      </c>
      <c r="E167" s="67" t="s">
        <v>326</v>
      </c>
      <c r="F167" s="67" t="s">
        <v>328</v>
      </c>
      <c r="G167" s="68" t="s">
        <v>324</v>
      </c>
      <c r="H167" s="68" t="s">
        <v>323</v>
      </c>
    </row>
    <row r="168" spans="1:8" x14ac:dyDescent="0.2">
      <c r="A168" s="1">
        <v>12413</v>
      </c>
      <c r="B168" s="1">
        <v>42</v>
      </c>
      <c r="C168" s="66">
        <v>1671.81</v>
      </c>
      <c r="D168" s="66">
        <v>1961.04</v>
      </c>
      <c r="E168" s="67" t="s">
        <v>326</v>
      </c>
      <c r="F168" s="67" t="s">
        <v>328</v>
      </c>
      <c r="G168" s="68" t="s">
        <v>324</v>
      </c>
      <c r="H168" s="68" t="s">
        <v>323</v>
      </c>
    </row>
    <row r="169" spans="1:8" x14ac:dyDescent="0.2">
      <c r="A169" s="1">
        <v>16207</v>
      </c>
      <c r="B169" s="1">
        <v>57</v>
      </c>
      <c r="C169" s="66">
        <v>1764.03</v>
      </c>
      <c r="D169" s="66">
        <v>14736.19</v>
      </c>
      <c r="E169" s="67" t="s">
        <v>332</v>
      </c>
      <c r="F169" s="67" t="s">
        <v>328</v>
      </c>
      <c r="G169" s="68" t="s">
        <v>324</v>
      </c>
      <c r="H169" s="68" t="s">
        <v>330</v>
      </c>
    </row>
    <row r="170" spans="1:8" x14ac:dyDescent="0.2">
      <c r="A170" s="1">
        <v>19078</v>
      </c>
      <c r="B170" s="1">
        <v>19</v>
      </c>
      <c r="C170" s="66">
        <v>1425.94</v>
      </c>
      <c r="D170" s="66">
        <v>5385.59</v>
      </c>
      <c r="E170" s="67" t="s">
        <v>326</v>
      </c>
      <c r="F170" s="67" t="s">
        <v>328</v>
      </c>
      <c r="G170" s="68" t="s">
        <v>324</v>
      </c>
      <c r="H170" s="68" t="s">
        <v>323</v>
      </c>
    </row>
    <row r="171" spans="1:8" x14ac:dyDescent="0.2">
      <c r="A171" s="1">
        <v>16501</v>
      </c>
      <c r="B171" s="1">
        <v>31</v>
      </c>
      <c r="C171" s="66">
        <v>1244.1500000000001</v>
      </c>
      <c r="D171" s="66">
        <v>197.58</v>
      </c>
      <c r="E171" s="67" t="s">
        <v>326</v>
      </c>
      <c r="F171" s="67" t="s">
        <v>325</v>
      </c>
      <c r="G171" s="68" t="s">
        <v>324</v>
      </c>
      <c r="H171" s="68" t="s">
        <v>323</v>
      </c>
    </row>
    <row r="172" spans="1:8" x14ac:dyDescent="0.2">
      <c r="A172" s="1">
        <v>12966</v>
      </c>
      <c r="B172" s="1">
        <v>94</v>
      </c>
      <c r="C172" s="66">
        <v>1130.21</v>
      </c>
      <c r="D172" s="66">
        <v>1120.6400000000001</v>
      </c>
      <c r="E172" s="67" t="s">
        <v>326</v>
      </c>
      <c r="F172" s="67" t="s">
        <v>325</v>
      </c>
      <c r="G172" s="68" t="s">
        <v>324</v>
      </c>
      <c r="H172" s="68" t="s">
        <v>323</v>
      </c>
    </row>
    <row r="173" spans="1:8" x14ac:dyDescent="0.2">
      <c r="A173" s="1">
        <v>16651</v>
      </c>
      <c r="B173" s="1">
        <v>27</v>
      </c>
      <c r="C173" s="66">
        <v>2170.5100000000002</v>
      </c>
      <c r="D173" s="66">
        <v>0</v>
      </c>
      <c r="E173" s="67" t="s">
        <v>331</v>
      </c>
      <c r="F173" s="67" t="s">
        <v>325</v>
      </c>
      <c r="G173" s="68" t="s">
        <v>327</v>
      </c>
      <c r="H173" s="68" t="s">
        <v>330</v>
      </c>
    </row>
    <row r="174" spans="1:8" x14ac:dyDescent="0.2">
      <c r="A174" s="1">
        <v>12938</v>
      </c>
      <c r="B174" s="1">
        <v>22</v>
      </c>
      <c r="C174" s="66">
        <v>838.83</v>
      </c>
      <c r="D174" s="66">
        <v>0</v>
      </c>
      <c r="E174" s="67" t="s">
        <v>332</v>
      </c>
      <c r="F174" s="67" t="s">
        <v>325</v>
      </c>
      <c r="G174" s="68" t="s">
        <v>324</v>
      </c>
      <c r="H174" s="68" t="s">
        <v>330</v>
      </c>
    </row>
    <row r="175" spans="1:8" x14ac:dyDescent="0.2">
      <c r="A175" s="1">
        <v>19627</v>
      </c>
      <c r="B175" s="1">
        <v>81</v>
      </c>
      <c r="C175" s="66">
        <v>1811.77</v>
      </c>
      <c r="D175" s="66">
        <v>0</v>
      </c>
      <c r="E175" s="67" t="s">
        <v>332</v>
      </c>
      <c r="F175" s="67" t="s">
        <v>325</v>
      </c>
      <c r="G175" s="68" t="s">
        <v>324</v>
      </c>
      <c r="H175" s="68" t="s">
        <v>330</v>
      </c>
    </row>
    <row r="176" spans="1:8" x14ac:dyDescent="0.2">
      <c r="A176" s="1">
        <v>17591</v>
      </c>
      <c r="B176" s="1">
        <v>14</v>
      </c>
      <c r="C176" s="66">
        <v>1873.06</v>
      </c>
      <c r="D176" s="66">
        <v>931.52</v>
      </c>
      <c r="E176" s="67" t="s">
        <v>329</v>
      </c>
      <c r="F176" s="67" t="s">
        <v>325</v>
      </c>
      <c r="G176" s="68" t="s">
        <v>327</v>
      </c>
      <c r="H176" s="68" t="s">
        <v>323</v>
      </c>
    </row>
    <row r="177" spans="1:8" x14ac:dyDescent="0.2">
      <c r="A177" s="1">
        <v>18932</v>
      </c>
      <c r="B177" s="1">
        <v>73</v>
      </c>
      <c r="C177" s="66">
        <v>2619.34</v>
      </c>
      <c r="D177" s="66">
        <v>0</v>
      </c>
      <c r="E177" s="67" t="s">
        <v>331</v>
      </c>
      <c r="F177" s="67" t="s">
        <v>325</v>
      </c>
      <c r="G177" s="68" t="s">
        <v>327</v>
      </c>
      <c r="H177" s="68" t="s">
        <v>330</v>
      </c>
    </row>
    <row r="178" spans="1:8" x14ac:dyDescent="0.2">
      <c r="A178" s="1">
        <v>19877</v>
      </c>
      <c r="B178" s="1">
        <v>61</v>
      </c>
      <c r="C178" s="66">
        <v>2257.58</v>
      </c>
      <c r="D178" s="66">
        <v>0</v>
      </c>
      <c r="E178" s="67" t="s">
        <v>332</v>
      </c>
      <c r="F178" s="67" t="s">
        <v>325</v>
      </c>
      <c r="G178" s="68" t="s">
        <v>324</v>
      </c>
      <c r="H178" s="68" t="s">
        <v>330</v>
      </c>
    </row>
    <row r="179" spans="1:8" x14ac:dyDescent="0.2">
      <c r="A179" s="1">
        <v>19780</v>
      </c>
      <c r="B179" s="1">
        <v>57</v>
      </c>
      <c r="C179" s="66">
        <v>888.31</v>
      </c>
      <c r="D179" s="66">
        <v>0</v>
      </c>
      <c r="E179" s="67" t="s">
        <v>326</v>
      </c>
      <c r="F179" s="67" t="s">
        <v>325</v>
      </c>
      <c r="G179" s="68" t="s">
        <v>324</v>
      </c>
      <c r="H179" s="68" t="s">
        <v>323</v>
      </c>
    </row>
    <row r="180" spans="1:8" x14ac:dyDescent="0.2">
      <c r="A180" s="1">
        <v>19931</v>
      </c>
      <c r="B180" s="1">
        <v>50</v>
      </c>
      <c r="C180" s="66">
        <v>2320.2600000000002</v>
      </c>
      <c r="D180" s="66">
        <v>0</v>
      </c>
      <c r="E180" s="67" t="s">
        <v>326</v>
      </c>
      <c r="F180" s="67" t="s">
        <v>325</v>
      </c>
      <c r="G180" s="68" t="s">
        <v>324</v>
      </c>
      <c r="H180" s="68" t="s">
        <v>323</v>
      </c>
    </row>
    <row r="181" spans="1:8" x14ac:dyDescent="0.2">
      <c r="A181" s="1">
        <v>18421</v>
      </c>
      <c r="B181" s="1">
        <v>42</v>
      </c>
      <c r="C181" s="66">
        <v>977.87</v>
      </c>
      <c r="D181" s="66">
        <v>0</v>
      </c>
      <c r="E181" s="67" t="s">
        <v>329</v>
      </c>
      <c r="F181" s="67" t="s">
        <v>325</v>
      </c>
      <c r="G181" s="68" t="s">
        <v>327</v>
      </c>
      <c r="H181" s="68" t="s">
        <v>323</v>
      </c>
    </row>
    <row r="182" spans="1:8" x14ac:dyDescent="0.2">
      <c r="A182" s="1">
        <v>17775</v>
      </c>
      <c r="B182" s="1">
        <v>60</v>
      </c>
      <c r="C182" s="66">
        <v>1645.02</v>
      </c>
      <c r="D182" s="66">
        <v>1083.32</v>
      </c>
      <c r="E182" s="67" t="s">
        <v>326</v>
      </c>
      <c r="F182" s="67" t="s">
        <v>325</v>
      </c>
      <c r="G182" s="68" t="s">
        <v>324</v>
      </c>
      <c r="H182" s="68" t="s">
        <v>323</v>
      </c>
    </row>
    <row r="183" spans="1:8" x14ac:dyDescent="0.2">
      <c r="A183" s="1">
        <v>11635</v>
      </c>
      <c r="B183" s="1">
        <v>96</v>
      </c>
      <c r="C183" s="66">
        <v>2011.17</v>
      </c>
      <c r="D183" s="66">
        <v>0</v>
      </c>
      <c r="E183" s="67" t="s">
        <v>331</v>
      </c>
      <c r="F183" s="67" t="s">
        <v>325</v>
      </c>
      <c r="G183" s="68" t="s">
        <v>327</v>
      </c>
      <c r="H183" s="68" t="s">
        <v>330</v>
      </c>
    </row>
    <row r="184" spans="1:8" x14ac:dyDescent="0.2">
      <c r="A184" s="1">
        <v>15823</v>
      </c>
      <c r="B184" s="1">
        <v>2</v>
      </c>
      <c r="C184" s="66">
        <v>1133.67</v>
      </c>
      <c r="D184" s="66">
        <v>0</v>
      </c>
      <c r="E184" s="67" t="s">
        <v>326</v>
      </c>
      <c r="F184" s="67" t="s">
        <v>325</v>
      </c>
      <c r="G184" s="68" t="s">
        <v>324</v>
      </c>
      <c r="H184" s="68" t="s">
        <v>323</v>
      </c>
    </row>
    <row r="185" spans="1:8" x14ac:dyDescent="0.2">
      <c r="A185" s="1">
        <v>13220</v>
      </c>
      <c r="B185" s="1">
        <v>14</v>
      </c>
      <c r="C185" s="66">
        <v>1624.95</v>
      </c>
      <c r="D185" s="66">
        <v>1708.57</v>
      </c>
      <c r="E185" s="67" t="s">
        <v>329</v>
      </c>
      <c r="F185" s="67" t="s">
        <v>328</v>
      </c>
      <c r="G185" s="68" t="s">
        <v>327</v>
      </c>
      <c r="H185" s="68" t="s">
        <v>323</v>
      </c>
    </row>
    <row r="186" spans="1:8" x14ac:dyDescent="0.2">
      <c r="A186" s="1">
        <v>12399</v>
      </c>
      <c r="B186" s="1">
        <v>90</v>
      </c>
      <c r="C186" s="66">
        <v>815.47</v>
      </c>
      <c r="D186" s="66">
        <v>0</v>
      </c>
      <c r="E186" s="67" t="s">
        <v>331</v>
      </c>
      <c r="F186" s="67" t="s">
        <v>325</v>
      </c>
      <c r="G186" s="68" t="s">
        <v>327</v>
      </c>
      <c r="H186" s="68" t="s">
        <v>330</v>
      </c>
    </row>
    <row r="187" spans="1:8" x14ac:dyDescent="0.2">
      <c r="A187" s="1">
        <v>16028</v>
      </c>
      <c r="B187" s="1">
        <v>80</v>
      </c>
      <c r="C187" s="66">
        <v>1980.4</v>
      </c>
      <c r="D187" s="66">
        <v>4870.83</v>
      </c>
      <c r="E187" s="67" t="s">
        <v>331</v>
      </c>
      <c r="F187" s="67" t="s">
        <v>328</v>
      </c>
      <c r="G187" s="68" t="s">
        <v>327</v>
      </c>
      <c r="H187" s="68" t="s">
        <v>330</v>
      </c>
    </row>
    <row r="188" spans="1:8" x14ac:dyDescent="0.2">
      <c r="A188" s="1">
        <v>13731</v>
      </c>
      <c r="B188" s="1">
        <v>99</v>
      </c>
      <c r="C188" s="66">
        <v>2621.79</v>
      </c>
      <c r="D188" s="66">
        <v>0</v>
      </c>
      <c r="E188" s="67" t="s">
        <v>326</v>
      </c>
      <c r="F188" s="67" t="s">
        <v>325</v>
      </c>
      <c r="G188" s="68" t="s">
        <v>324</v>
      </c>
      <c r="H188" s="68" t="s">
        <v>323</v>
      </c>
    </row>
    <row r="189" spans="1:8" x14ac:dyDescent="0.2">
      <c r="A189" s="1">
        <v>11133</v>
      </c>
      <c r="B189" s="1">
        <v>98</v>
      </c>
      <c r="C189" s="66">
        <v>2414.9899999999998</v>
      </c>
      <c r="D189" s="66">
        <v>0</v>
      </c>
      <c r="E189" s="67" t="s">
        <v>332</v>
      </c>
      <c r="F189" s="67" t="s">
        <v>325</v>
      </c>
      <c r="G189" s="68" t="s">
        <v>324</v>
      </c>
      <c r="H189" s="68" t="s">
        <v>330</v>
      </c>
    </row>
    <row r="190" spans="1:8" x14ac:dyDescent="0.2">
      <c r="A190" s="1">
        <v>13606</v>
      </c>
      <c r="B190" s="1">
        <v>69</v>
      </c>
      <c r="C190" s="66">
        <v>1454.83</v>
      </c>
      <c r="D190" s="66">
        <v>11949.199999999999</v>
      </c>
      <c r="E190" s="67" t="s">
        <v>329</v>
      </c>
      <c r="F190" s="67" t="s">
        <v>328</v>
      </c>
      <c r="G190" s="68" t="s">
        <v>327</v>
      </c>
      <c r="H190" s="68" t="s">
        <v>323</v>
      </c>
    </row>
    <row r="191" spans="1:8" x14ac:dyDescent="0.2">
      <c r="A191" s="1">
        <v>13805</v>
      </c>
      <c r="B191" s="1">
        <v>45</v>
      </c>
      <c r="C191" s="66">
        <v>1496.68</v>
      </c>
      <c r="D191" s="66">
        <v>0</v>
      </c>
      <c r="E191" s="67" t="s">
        <v>329</v>
      </c>
      <c r="F191" s="67" t="s">
        <v>325</v>
      </c>
      <c r="G191" s="68" t="s">
        <v>327</v>
      </c>
      <c r="H191" s="68" t="s">
        <v>323</v>
      </c>
    </row>
    <row r="192" spans="1:8" x14ac:dyDescent="0.2">
      <c r="A192" s="1">
        <v>11837</v>
      </c>
      <c r="B192" s="1">
        <v>60</v>
      </c>
      <c r="C192" s="66">
        <v>1651.56</v>
      </c>
      <c r="D192" s="66">
        <v>0</v>
      </c>
      <c r="E192" s="67" t="s">
        <v>326</v>
      </c>
      <c r="F192" s="67" t="s">
        <v>325</v>
      </c>
      <c r="G192" s="68" t="s">
        <v>324</v>
      </c>
      <c r="H192" s="68" t="s">
        <v>323</v>
      </c>
    </row>
    <row r="193" spans="1:8" x14ac:dyDescent="0.2">
      <c r="A193" s="1">
        <v>14370</v>
      </c>
      <c r="B193" s="1">
        <v>41</v>
      </c>
      <c r="C193" s="66">
        <v>1445.01</v>
      </c>
      <c r="D193" s="66">
        <v>0</v>
      </c>
      <c r="E193" s="67" t="s">
        <v>331</v>
      </c>
      <c r="F193" s="67" t="s">
        <v>325</v>
      </c>
      <c r="G193" s="68" t="s">
        <v>327</v>
      </c>
      <c r="H193" s="68" t="s">
        <v>330</v>
      </c>
    </row>
    <row r="194" spans="1:8" x14ac:dyDescent="0.2">
      <c r="A194" s="1">
        <v>19673</v>
      </c>
      <c r="B194" s="1">
        <v>55</v>
      </c>
      <c r="C194" s="66">
        <v>1653.94</v>
      </c>
      <c r="D194" s="66">
        <v>0</v>
      </c>
      <c r="E194" s="67" t="s">
        <v>329</v>
      </c>
      <c r="F194" s="67" t="s">
        <v>325</v>
      </c>
      <c r="G194" s="68" t="s">
        <v>327</v>
      </c>
      <c r="H194" s="68" t="s">
        <v>323</v>
      </c>
    </row>
    <row r="195" spans="1:8" x14ac:dyDescent="0.2">
      <c r="A195" s="1">
        <v>11371</v>
      </c>
      <c r="B195" s="1">
        <v>28</v>
      </c>
      <c r="C195" s="66">
        <v>1167.93</v>
      </c>
      <c r="D195" s="66">
        <v>1093.3800000000001</v>
      </c>
      <c r="E195" s="67" t="s">
        <v>326</v>
      </c>
      <c r="F195" s="67" t="s">
        <v>325</v>
      </c>
      <c r="G195" s="68" t="s">
        <v>324</v>
      </c>
      <c r="H195" s="68" t="s">
        <v>323</v>
      </c>
    </row>
    <row r="196" spans="1:8" x14ac:dyDescent="0.2">
      <c r="A196" s="1">
        <v>19958</v>
      </c>
      <c r="B196" s="1">
        <v>86</v>
      </c>
      <c r="C196" s="66">
        <v>1727.66</v>
      </c>
      <c r="D196" s="66">
        <v>1095.27</v>
      </c>
      <c r="E196" s="67" t="s">
        <v>326</v>
      </c>
      <c r="F196" s="67" t="s">
        <v>325</v>
      </c>
      <c r="G196" s="68" t="s">
        <v>324</v>
      </c>
      <c r="H196" s="68" t="s">
        <v>323</v>
      </c>
    </row>
    <row r="197" spans="1:8" x14ac:dyDescent="0.2">
      <c r="A197" s="1">
        <v>18263</v>
      </c>
      <c r="B197" s="1">
        <v>94</v>
      </c>
      <c r="C197" s="66">
        <v>917.44</v>
      </c>
      <c r="D197" s="66">
        <v>0</v>
      </c>
      <c r="E197" s="67" t="s">
        <v>326</v>
      </c>
      <c r="F197" s="67" t="s">
        <v>325</v>
      </c>
      <c r="G197" s="68" t="s">
        <v>324</v>
      </c>
      <c r="H197" s="68" t="s">
        <v>323</v>
      </c>
    </row>
    <row r="198" spans="1:8" x14ac:dyDescent="0.2">
      <c r="A198" s="1">
        <v>18439</v>
      </c>
      <c r="B198" s="1">
        <v>44</v>
      </c>
      <c r="C198" s="66">
        <v>1065.53</v>
      </c>
      <c r="D198" s="66">
        <v>0</v>
      </c>
      <c r="E198" s="67" t="s">
        <v>326</v>
      </c>
      <c r="F198" s="67" t="s">
        <v>325</v>
      </c>
      <c r="G198" s="68" t="s">
        <v>324</v>
      </c>
      <c r="H198" s="68" t="s">
        <v>323</v>
      </c>
    </row>
    <row r="199" spans="1:8" x14ac:dyDescent="0.2">
      <c r="A199" s="1">
        <v>16516</v>
      </c>
      <c r="B199" s="1">
        <v>58</v>
      </c>
      <c r="C199" s="66">
        <v>2548.89</v>
      </c>
      <c r="D199" s="66">
        <v>0</v>
      </c>
      <c r="E199" s="67" t="s">
        <v>326</v>
      </c>
      <c r="F199" s="67" t="s">
        <v>325</v>
      </c>
      <c r="G199" s="68" t="s">
        <v>324</v>
      </c>
      <c r="H199" s="68" t="s">
        <v>323</v>
      </c>
    </row>
    <row r="200" spans="1:8" x14ac:dyDescent="0.2">
      <c r="A200" s="1">
        <v>14176</v>
      </c>
      <c r="B200" s="1">
        <v>28</v>
      </c>
      <c r="C200" s="66">
        <v>1302.3599999999999</v>
      </c>
      <c r="D200" s="66">
        <v>0</v>
      </c>
      <c r="E200" s="67" t="s">
        <v>329</v>
      </c>
      <c r="F200" s="67" t="s">
        <v>325</v>
      </c>
      <c r="G200" s="68" t="s">
        <v>327</v>
      </c>
      <c r="H200" s="68" t="s">
        <v>323</v>
      </c>
    </row>
    <row r="201" spans="1:8" x14ac:dyDescent="0.2">
      <c r="A201" s="1">
        <v>19413</v>
      </c>
      <c r="B201" s="1">
        <v>3</v>
      </c>
      <c r="C201" s="66">
        <v>1244.8599999999999</v>
      </c>
      <c r="D201" s="66">
        <v>0</v>
      </c>
      <c r="E201" s="67" t="s">
        <v>332</v>
      </c>
      <c r="F201" s="67" t="s">
        <v>325</v>
      </c>
      <c r="G201" s="68" t="s">
        <v>324</v>
      </c>
      <c r="H201" s="68" t="s">
        <v>330</v>
      </c>
    </row>
    <row r="202" spans="1:8" x14ac:dyDescent="0.2">
      <c r="A202" s="1">
        <v>18893</v>
      </c>
      <c r="B202" s="1">
        <v>53</v>
      </c>
      <c r="C202" s="66">
        <v>1736.49</v>
      </c>
      <c r="D202" s="66">
        <v>0</v>
      </c>
      <c r="E202" s="67" t="s">
        <v>329</v>
      </c>
      <c r="F202" s="67" t="s">
        <v>325</v>
      </c>
      <c r="G202" s="68" t="s">
        <v>327</v>
      </c>
      <c r="H202" s="68" t="s">
        <v>323</v>
      </c>
    </row>
    <row r="203" spans="1:8" x14ac:dyDescent="0.2">
      <c r="A203" s="1">
        <v>11995</v>
      </c>
      <c r="B203" s="1">
        <v>40</v>
      </c>
      <c r="C203" s="66">
        <v>1875.17</v>
      </c>
      <c r="D203" s="66">
        <v>2073.7399999999998</v>
      </c>
      <c r="E203" s="67" t="s">
        <v>332</v>
      </c>
      <c r="F203" s="67" t="s">
        <v>328</v>
      </c>
      <c r="G203" s="68" t="s">
        <v>324</v>
      </c>
      <c r="H203" s="68" t="s">
        <v>330</v>
      </c>
    </row>
    <row r="204" spans="1:8" x14ac:dyDescent="0.2">
      <c r="A204" s="1">
        <v>13170</v>
      </c>
      <c r="B204" s="1">
        <v>17</v>
      </c>
      <c r="C204" s="66">
        <v>709.83</v>
      </c>
      <c r="D204" s="66">
        <v>0</v>
      </c>
      <c r="E204" s="67" t="s">
        <v>332</v>
      </c>
      <c r="F204" s="67" t="s">
        <v>325</v>
      </c>
      <c r="G204" s="68" t="s">
        <v>324</v>
      </c>
      <c r="H204" s="68" t="s">
        <v>330</v>
      </c>
    </row>
    <row r="205" spans="1:8" x14ac:dyDescent="0.2">
      <c r="A205" s="1">
        <v>13837</v>
      </c>
      <c r="B205" s="1">
        <v>14</v>
      </c>
      <c r="C205" s="66">
        <v>2483.04</v>
      </c>
      <c r="D205" s="66">
        <v>1205.44</v>
      </c>
      <c r="E205" s="67" t="s">
        <v>331</v>
      </c>
      <c r="F205" s="67" t="s">
        <v>325</v>
      </c>
      <c r="G205" s="68" t="s">
        <v>327</v>
      </c>
      <c r="H205" s="68" t="s">
        <v>330</v>
      </c>
    </row>
    <row r="206" spans="1:8" x14ac:dyDescent="0.2">
      <c r="A206" s="1">
        <v>18530</v>
      </c>
      <c r="B206" s="1">
        <v>55</v>
      </c>
      <c r="C206" s="66">
        <v>883.27</v>
      </c>
      <c r="D206" s="66">
        <v>0</v>
      </c>
      <c r="E206" s="67" t="s">
        <v>326</v>
      </c>
      <c r="F206" s="67" t="s">
        <v>325</v>
      </c>
      <c r="G206" s="68" t="s">
        <v>324</v>
      </c>
      <c r="H206" s="68" t="s">
        <v>323</v>
      </c>
    </row>
    <row r="207" spans="1:8" x14ac:dyDescent="0.2">
      <c r="A207" s="1">
        <v>17326</v>
      </c>
      <c r="B207" s="1">
        <v>11</v>
      </c>
      <c r="C207" s="66">
        <v>2259.4699999999998</v>
      </c>
      <c r="D207" s="66">
        <v>0</v>
      </c>
      <c r="E207" s="67" t="s">
        <v>326</v>
      </c>
      <c r="F207" s="67" t="s">
        <v>325</v>
      </c>
      <c r="G207" s="68" t="s">
        <v>324</v>
      </c>
      <c r="H207" s="68" t="s">
        <v>323</v>
      </c>
    </row>
    <row r="208" spans="1:8" x14ac:dyDescent="0.2">
      <c r="A208" s="1">
        <v>14464</v>
      </c>
      <c r="B208" s="1">
        <v>92</v>
      </c>
      <c r="C208" s="66">
        <v>812.11</v>
      </c>
      <c r="D208" s="66">
        <v>9112.630000000001</v>
      </c>
      <c r="E208" s="67" t="s">
        <v>329</v>
      </c>
      <c r="F208" s="67" t="s">
        <v>328</v>
      </c>
      <c r="G208" s="68" t="s">
        <v>327</v>
      </c>
      <c r="H208" s="68" t="s">
        <v>323</v>
      </c>
    </row>
    <row r="209" spans="1:8" x14ac:dyDescent="0.2">
      <c r="A209" s="1">
        <v>13348</v>
      </c>
      <c r="B209" s="1">
        <v>77</v>
      </c>
      <c r="C209" s="66">
        <v>988.93</v>
      </c>
      <c r="D209" s="66">
        <v>0</v>
      </c>
      <c r="E209" s="67" t="s">
        <v>326</v>
      </c>
      <c r="F209" s="67" t="s">
        <v>325</v>
      </c>
      <c r="G209" s="68" t="s">
        <v>324</v>
      </c>
      <c r="H209" s="68" t="s">
        <v>323</v>
      </c>
    </row>
    <row r="210" spans="1:8" x14ac:dyDescent="0.2">
      <c r="A210" s="1">
        <v>14267</v>
      </c>
      <c r="B210" s="1">
        <v>14</v>
      </c>
      <c r="C210" s="66">
        <v>1612.76</v>
      </c>
      <c r="D210" s="66">
        <v>117.75</v>
      </c>
      <c r="E210" s="67" t="s">
        <v>331</v>
      </c>
      <c r="F210" s="67" t="s">
        <v>325</v>
      </c>
      <c r="G210" s="68" t="s">
        <v>327</v>
      </c>
      <c r="H210" s="68" t="s">
        <v>330</v>
      </c>
    </row>
    <row r="211" spans="1:8" x14ac:dyDescent="0.2">
      <c r="A211" s="1">
        <v>15294</v>
      </c>
      <c r="B211" s="1">
        <v>58</v>
      </c>
      <c r="C211" s="66">
        <v>1684.39</v>
      </c>
      <c r="D211" s="66">
        <v>0</v>
      </c>
      <c r="E211" s="67" t="s">
        <v>331</v>
      </c>
      <c r="F211" s="67" t="s">
        <v>325</v>
      </c>
      <c r="G211" s="68" t="s">
        <v>327</v>
      </c>
      <c r="H211" s="68" t="s">
        <v>330</v>
      </c>
    </row>
    <row r="212" spans="1:8" x14ac:dyDescent="0.2">
      <c r="A212" s="1">
        <v>13823</v>
      </c>
      <c r="B212" s="1">
        <v>53</v>
      </c>
      <c r="C212" s="66">
        <v>2181.4699999999998</v>
      </c>
      <c r="D212" s="66">
        <v>0</v>
      </c>
      <c r="E212" s="67" t="s">
        <v>326</v>
      </c>
      <c r="F212" s="67" t="s">
        <v>325</v>
      </c>
      <c r="G212" s="68" t="s">
        <v>324</v>
      </c>
      <c r="H212" s="68" t="s">
        <v>323</v>
      </c>
    </row>
    <row r="213" spans="1:8" x14ac:dyDescent="0.2">
      <c r="A213" s="1">
        <v>19298</v>
      </c>
      <c r="B213" s="1">
        <v>71</v>
      </c>
      <c r="C213" s="66">
        <v>2221.1</v>
      </c>
      <c r="D213" s="66">
        <v>8793.23</v>
      </c>
      <c r="E213" s="67" t="s">
        <v>332</v>
      </c>
      <c r="F213" s="67" t="s">
        <v>328</v>
      </c>
      <c r="G213" s="68" t="s">
        <v>324</v>
      </c>
      <c r="H213" s="68" t="s">
        <v>330</v>
      </c>
    </row>
    <row r="214" spans="1:8" x14ac:dyDescent="0.2">
      <c r="A214" s="1">
        <v>19438</v>
      </c>
      <c r="B214" s="1">
        <v>13</v>
      </c>
      <c r="C214" s="66">
        <v>1254.52</v>
      </c>
      <c r="D214" s="66">
        <v>0</v>
      </c>
      <c r="E214" s="67" t="s">
        <v>329</v>
      </c>
      <c r="F214" s="67" t="s">
        <v>325</v>
      </c>
      <c r="G214" s="68" t="s">
        <v>327</v>
      </c>
      <c r="H214" s="68" t="s">
        <v>323</v>
      </c>
    </row>
    <row r="215" spans="1:8" x14ac:dyDescent="0.2">
      <c r="A215" s="1">
        <v>17564</v>
      </c>
      <c r="B215" s="1">
        <v>24</v>
      </c>
      <c r="C215" s="66">
        <v>1753.96</v>
      </c>
      <c r="D215" s="66">
        <v>0</v>
      </c>
      <c r="E215" s="67" t="s">
        <v>332</v>
      </c>
      <c r="F215" s="67" t="s">
        <v>325</v>
      </c>
      <c r="G215" s="68" t="s">
        <v>324</v>
      </c>
      <c r="H215" s="68" t="s">
        <v>330</v>
      </c>
    </row>
    <row r="216" spans="1:8" x14ac:dyDescent="0.2">
      <c r="A216" s="1">
        <v>15235</v>
      </c>
      <c r="B216" s="1">
        <v>40</v>
      </c>
      <c r="C216" s="66">
        <v>1735.99</v>
      </c>
      <c r="D216" s="66">
        <v>367.16</v>
      </c>
      <c r="E216" s="67" t="s">
        <v>329</v>
      </c>
      <c r="F216" s="67" t="s">
        <v>325</v>
      </c>
      <c r="G216" s="68" t="s">
        <v>327</v>
      </c>
      <c r="H216" s="68" t="s">
        <v>323</v>
      </c>
    </row>
    <row r="217" spans="1:8" x14ac:dyDescent="0.2">
      <c r="A217" s="1">
        <v>16581</v>
      </c>
      <c r="B217" s="1">
        <v>56</v>
      </c>
      <c r="C217" s="66">
        <v>1537.67</v>
      </c>
      <c r="D217" s="66">
        <v>0</v>
      </c>
      <c r="E217" s="67" t="s">
        <v>326</v>
      </c>
      <c r="F217" s="67" t="s">
        <v>325</v>
      </c>
      <c r="G217" s="68" t="s">
        <v>324</v>
      </c>
      <c r="H217" s="68" t="s">
        <v>323</v>
      </c>
    </row>
    <row r="218" spans="1:8" x14ac:dyDescent="0.2">
      <c r="A218" s="1">
        <v>18331</v>
      </c>
      <c r="B218" s="1">
        <v>40</v>
      </c>
      <c r="C218" s="66">
        <v>1139.24</v>
      </c>
      <c r="D218" s="66">
        <v>995.17</v>
      </c>
      <c r="E218" s="67" t="s">
        <v>332</v>
      </c>
      <c r="F218" s="67" t="s">
        <v>325</v>
      </c>
      <c r="G218" s="68" t="s">
        <v>324</v>
      </c>
      <c r="H218" s="68" t="s">
        <v>330</v>
      </c>
    </row>
    <row r="219" spans="1:8" x14ac:dyDescent="0.2">
      <c r="A219" s="1">
        <v>12451</v>
      </c>
      <c r="B219" s="1">
        <v>70</v>
      </c>
      <c r="C219" s="66">
        <v>1044.9000000000001</v>
      </c>
      <c r="D219" s="66">
        <v>6249.5499999999993</v>
      </c>
      <c r="E219" s="67" t="s">
        <v>331</v>
      </c>
      <c r="F219" s="67" t="s">
        <v>328</v>
      </c>
      <c r="G219" s="68" t="s">
        <v>327</v>
      </c>
      <c r="H219" s="68" t="s">
        <v>330</v>
      </c>
    </row>
    <row r="220" spans="1:8" x14ac:dyDescent="0.2">
      <c r="A220" s="1">
        <v>16673</v>
      </c>
      <c r="B220" s="1">
        <v>68</v>
      </c>
      <c r="C220" s="66">
        <v>1222.57</v>
      </c>
      <c r="D220" s="66">
        <v>1806.53</v>
      </c>
      <c r="E220" s="67" t="s">
        <v>326</v>
      </c>
      <c r="F220" s="67" t="s">
        <v>328</v>
      </c>
      <c r="G220" s="68" t="s">
        <v>324</v>
      </c>
      <c r="H220" s="68" t="s">
        <v>323</v>
      </c>
    </row>
    <row r="221" spans="1:8" x14ac:dyDescent="0.2">
      <c r="A221" s="1">
        <v>13105</v>
      </c>
      <c r="B221" s="1">
        <v>42</v>
      </c>
      <c r="C221" s="66">
        <v>1900.48</v>
      </c>
      <c r="D221" s="66">
        <v>0</v>
      </c>
      <c r="E221" s="67" t="s">
        <v>329</v>
      </c>
      <c r="F221" s="67" t="s">
        <v>325</v>
      </c>
      <c r="G221" s="68" t="s">
        <v>327</v>
      </c>
      <c r="H221" s="68" t="s">
        <v>323</v>
      </c>
    </row>
    <row r="222" spans="1:8" x14ac:dyDescent="0.2">
      <c r="A222" s="1">
        <v>16048</v>
      </c>
      <c r="B222" s="1">
        <v>28</v>
      </c>
      <c r="C222" s="66">
        <v>1854.28</v>
      </c>
      <c r="D222" s="66">
        <v>331.54</v>
      </c>
      <c r="E222" s="67" t="s">
        <v>331</v>
      </c>
      <c r="F222" s="67" t="s">
        <v>325</v>
      </c>
      <c r="G222" s="68" t="s">
        <v>327</v>
      </c>
      <c r="H222" s="68" t="s">
        <v>330</v>
      </c>
    </row>
    <row r="223" spans="1:8" x14ac:dyDescent="0.2">
      <c r="A223" s="1">
        <v>11480</v>
      </c>
      <c r="B223" s="1">
        <v>51</v>
      </c>
      <c r="C223" s="66">
        <v>1584.06</v>
      </c>
      <c r="D223" s="66">
        <v>0</v>
      </c>
      <c r="E223" s="67" t="s">
        <v>329</v>
      </c>
      <c r="F223" s="67" t="s">
        <v>325</v>
      </c>
      <c r="G223" s="68" t="s">
        <v>327</v>
      </c>
      <c r="H223" s="68" t="s">
        <v>323</v>
      </c>
    </row>
    <row r="224" spans="1:8" x14ac:dyDescent="0.2">
      <c r="A224" s="1">
        <v>12113</v>
      </c>
      <c r="B224" s="1">
        <v>82</v>
      </c>
      <c r="C224" s="66">
        <v>1631.75</v>
      </c>
      <c r="D224" s="66">
        <v>0</v>
      </c>
      <c r="E224" s="67" t="s">
        <v>331</v>
      </c>
      <c r="F224" s="67" t="s">
        <v>325</v>
      </c>
      <c r="G224" s="68" t="s">
        <v>327</v>
      </c>
      <c r="H224" s="68" t="s">
        <v>330</v>
      </c>
    </row>
    <row r="225" spans="1:8" x14ac:dyDescent="0.2">
      <c r="A225" s="1">
        <v>17061</v>
      </c>
      <c r="B225" s="1">
        <v>83</v>
      </c>
      <c r="C225" s="66">
        <v>1762.24</v>
      </c>
      <c r="D225" s="66">
        <v>0</v>
      </c>
      <c r="E225" s="67" t="s">
        <v>329</v>
      </c>
      <c r="F225" s="67" t="s">
        <v>325</v>
      </c>
      <c r="G225" s="68" t="s">
        <v>327</v>
      </c>
      <c r="H225" s="68" t="s">
        <v>323</v>
      </c>
    </row>
    <row r="226" spans="1:8" x14ac:dyDescent="0.2">
      <c r="A226" s="1">
        <v>14961</v>
      </c>
      <c r="B226" s="1">
        <v>45</v>
      </c>
      <c r="C226" s="66">
        <v>1627.56</v>
      </c>
      <c r="D226" s="66">
        <v>657.13</v>
      </c>
      <c r="E226" s="67" t="s">
        <v>326</v>
      </c>
      <c r="F226" s="67" t="s">
        <v>325</v>
      </c>
      <c r="G226" s="68" t="s">
        <v>324</v>
      </c>
      <c r="H226" s="68" t="s">
        <v>323</v>
      </c>
    </row>
    <row r="227" spans="1:8" x14ac:dyDescent="0.2">
      <c r="A227" s="1">
        <v>12926</v>
      </c>
      <c r="B227" s="1">
        <v>90</v>
      </c>
      <c r="C227" s="66">
        <v>1559.56</v>
      </c>
      <c r="D227" s="66">
        <v>0</v>
      </c>
      <c r="E227" s="67" t="s">
        <v>329</v>
      </c>
      <c r="F227" s="67" t="s">
        <v>325</v>
      </c>
      <c r="G227" s="68" t="s">
        <v>327</v>
      </c>
      <c r="H227" s="68" t="s">
        <v>323</v>
      </c>
    </row>
    <row r="228" spans="1:8" x14ac:dyDescent="0.2">
      <c r="A228" s="1">
        <v>18477</v>
      </c>
      <c r="B228" s="1">
        <v>79</v>
      </c>
      <c r="C228" s="66">
        <v>950.34</v>
      </c>
      <c r="D228" s="66">
        <v>2088.6</v>
      </c>
      <c r="E228" s="67" t="s">
        <v>326</v>
      </c>
      <c r="F228" s="67" t="s">
        <v>328</v>
      </c>
      <c r="G228" s="68" t="s">
        <v>324</v>
      </c>
      <c r="H228" s="68" t="s">
        <v>323</v>
      </c>
    </row>
    <row r="229" spans="1:8" x14ac:dyDescent="0.2">
      <c r="A229" s="1">
        <v>11218</v>
      </c>
      <c r="B229" s="1">
        <v>94</v>
      </c>
      <c r="C229" s="66">
        <v>1540.23</v>
      </c>
      <c r="D229" s="66">
        <v>0</v>
      </c>
      <c r="E229" s="67" t="s">
        <v>332</v>
      </c>
      <c r="F229" s="67" t="s">
        <v>325</v>
      </c>
      <c r="G229" s="68" t="s">
        <v>324</v>
      </c>
      <c r="H229" s="68" t="s">
        <v>330</v>
      </c>
    </row>
    <row r="230" spans="1:8" x14ac:dyDescent="0.2">
      <c r="A230" s="1">
        <v>15863</v>
      </c>
      <c r="B230" s="1">
        <v>11</v>
      </c>
      <c r="C230" s="66">
        <v>912.73</v>
      </c>
      <c r="D230" s="66">
        <v>482.20000000000005</v>
      </c>
      <c r="E230" s="67" t="s">
        <v>329</v>
      </c>
      <c r="F230" s="67" t="s">
        <v>325</v>
      </c>
      <c r="G230" s="68" t="s">
        <v>327</v>
      </c>
      <c r="H230" s="68" t="s">
        <v>323</v>
      </c>
    </row>
    <row r="231" spans="1:8" x14ac:dyDescent="0.2">
      <c r="A231" s="1">
        <v>14978</v>
      </c>
      <c r="B231" s="1">
        <v>59</v>
      </c>
      <c r="C231" s="66">
        <v>1913.2</v>
      </c>
      <c r="D231" s="66">
        <v>0</v>
      </c>
      <c r="E231" s="67" t="s">
        <v>332</v>
      </c>
      <c r="F231" s="67" t="s">
        <v>325</v>
      </c>
      <c r="G231" s="68" t="s">
        <v>324</v>
      </c>
      <c r="H231" s="68" t="s">
        <v>330</v>
      </c>
    </row>
    <row r="232" spans="1:8" x14ac:dyDescent="0.2">
      <c r="A232" s="1">
        <v>14877</v>
      </c>
      <c r="B232" s="1">
        <v>56</v>
      </c>
      <c r="C232" s="66">
        <v>2152.75</v>
      </c>
      <c r="D232" s="66">
        <v>0</v>
      </c>
      <c r="E232" s="67" t="s">
        <v>329</v>
      </c>
      <c r="F232" s="67" t="s">
        <v>325</v>
      </c>
      <c r="G232" s="68" t="s">
        <v>327</v>
      </c>
      <c r="H232" s="68" t="s">
        <v>323</v>
      </c>
    </row>
    <row r="233" spans="1:8" x14ac:dyDescent="0.2">
      <c r="A233" s="1">
        <v>18508</v>
      </c>
      <c r="B233" s="1">
        <v>30</v>
      </c>
      <c r="C233" s="66">
        <v>2148.44</v>
      </c>
      <c r="D233" s="66">
        <v>1870.27</v>
      </c>
      <c r="E233" s="67" t="s">
        <v>326</v>
      </c>
      <c r="F233" s="67" t="s">
        <v>325</v>
      </c>
      <c r="G233" s="68" t="s">
        <v>324</v>
      </c>
      <c r="H233" s="68" t="s">
        <v>323</v>
      </c>
    </row>
    <row r="234" spans="1:8" x14ac:dyDescent="0.2">
      <c r="A234" s="1">
        <v>18271</v>
      </c>
      <c r="B234" s="1">
        <v>80</v>
      </c>
      <c r="C234" s="66">
        <v>1951.97</v>
      </c>
      <c r="D234" s="66">
        <v>1940.1</v>
      </c>
      <c r="E234" s="67" t="s">
        <v>329</v>
      </c>
      <c r="F234" s="67" t="s">
        <v>325</v>
      </c>
      <c r="G234" s="68" t="s">
        <v>327</v>
      </c>
      <c r="H234" s="68" t="s">
        <v>323</v>
      </c>
    </row>
    <row r="235" spans="1:8" x14ac:dyDescent="0.2">
      <c r="A235" s="1">
        <v>11777</v>
      </c>
      <c r="B235" s="1">
        <v>87</v>
      </c>
      <c r="C235" s="66">
        <v>816.73</v>
      </c>
      <c r="D235" s="66">
        <v>0</v>
      </c>
      <c r="E235" s="67" t="s">
        <v>326</v>
      </c>
      <c r="F235" s="67" t="s">
        <v>325</v>
      </c>
      <c r="G235" s="68" t="s">
        <v>324</v>
      </c>
      <c r="H235" s="68" t="s">
        <v>323</v>
      </c>
    </row>
    <row r="236" spans="1:8" x14ac:dyDescent="0.2">
      <c r="A236" s="1">
        <v>18129</v>
      </c>
      <c r="B236" s="1">
        <v>87</v>
      </c>
      <c r="C236" s="66">
        <v>2393.52</v>
      </c>
      <c r="D236" s="66">
        <v>17051.18</v>
      </c>
      <c r="E236" s="67" t="s">
        <v>331</v>
      </c>
      <c r="F236" s="67" t="s">
        <v>328</v>
      </c>
      <c r="G236" s="68" t="s">
        <v>327</v>
      </c>
      <c r="H236" s="68" t="s">
        <v>330</v>
      </c>
    </row>
    <row r="237" spans="1:8" x14ac:dyDescent="0.2">
      <c r="A237" s="1">
        <v>12171</v>
      </c>
      <c r="B237" s="1">
        <v>50</v>
      </c>
      <c r="C237" s="66">
        <v>534.72</v>
      </c>
      <c r="D237" s="66">
        <v>0</v>
      </c>
      <c r="E237" s="67" t="s">
        <v>331</v>
      </c>
      <c r="F237" s="67" t="s">
        <v>325</v>
      </c>
      <c r="G237" s="68" t="s">
        <v>327</v>
      </c>
      <c r="H237" s="68" t="s">
        <v>330</v>
      </c>
    </row>
    <row r="238" spans="1:8" x14ac:dyDescent="0.2">
      <c r="A238" s="1">
        <v>14900</v>
      </c>
      <c r="B238" s="1">
        <v>6</v>
      </c>
      <c r="C238" s="66">
        <v>1669.01</v>
      </c>
      <c r="D238" s="66">
        <v>1985.43</v>
      </c>
      <c r="E238" s="67" t="s">
        <v>329</v>
      </c>
      <c r="F238" s="67" t="s">
        <v>328</v>
      </c>
      <c r="G238" s="68" t="s">
        <v>327</v>
      </c>
      <c r="H238" s="68" t="s">
        <v>323</v>
      </c>
    </row>
    <row r="239" spans="1:8" x14ac:dyDescent="0.2">
      <c r="A239" s="1">
        <v>15544</v>
      </c>
      <c r="B239" s="1">
        <v>67</v>
      </c>
      <c r="C239" s="66">
        <v>1723.22</v>
      </c>
      <c r="D239" s="66">
        <v>0</v>
      </c>
      <c r="E239" s="67" t="s">
        <v>326</v>
      </c>
      <c r="F239" s="67" t="s">
        <v>325</v>
      </c>
      <c r="G239" s="68" t="s">
        <v>324</v>
      </c>
      <c r="H239" s="68" t="s">
        <v>323</v>
      </c>
    </row>
    <row r="240" spans="1:8" x14ac:dyDescent="0.2">
      <c r="A240" s="1">
        <v>18927</v>
      </c>
      <c r="B240" s="1">
        <v>29</v>
      </c>
      <c r="C240" s="66">
        <v>1440.25</v>
      </c>
      <c r="D240" s="66">
        <v>0</v>
      </c>
      <c r="E240" s="67" t="s">
        <v>332</v>
      </c>
      <c r="F240" s="67" t="s">
        <v>325</v>
      </c>
      <c r="G240" s="68" t="s">
        <v>324</v>
      </c>
      <c r="H240" s="68" t="s">
        <v>330</v>
      </c>
    </row>
    <row r="241" spans="1:8" x14ac:dyDescent="0.2">
      <c r="A241" s="1">
        <v>18191</v>
      </c>
      <c r="B241" s="1">
        <v>14</v>
      </c>
      <c r="C241" s="66">
        <v>956.6</v>
      </c>
      <c r="D241" s="66">
        <v>0</v>
      </c>
      <c r="E241" s="67" t="s">
        <v>331</v>
      </c>
      <c r="F241" s="67" t="s">
        <v>325</v>
      </c>
      <c r="G241" s="68" t="s">
        <v>327</v>
      </c>
      <c r="H241" s="68" t="s">
        <v>330</v>
      </c>
    </row>
    <row r="242" spans="1:8" x14ac:dyDescent="0.2">
      <c r="A242" s="1">
        <v>18622</v>
      </c>
      <c r="B242" s="1">
        <v>17</v>
      </c>
      <c r="C242" s="66">
        <v>873.75</v>
      </c>
      <c r="D242" s="66">
        <v>972.53</v>
      </c>
      <c r="E242" s="67" t="s">
        <v>331</v>
      </c>
      <c r="F242" s="67" t="s">
        <v>328</v>
      </c>
      <c r="G242" s="68" t="s">
        <v>327</v>
      </c>
      <c r="H242" s="68" t="s">
        <v>330</v>
      </c>
    </row>
    <row r="243" spans="1:8" x14ac:dyDescent="0.2">
      <c r="A243" s="1">
        <v>15227</v>
      </c>
      <c r="B243" s="1">
        <v>38</v>
      </c>
      <c r="C243" s="66">
        <v>2427.06</v>
      </c>
      <c r="D243" s="66">
        <v>0</v>
      </c>
      <c r="E243" s="67" t="s">
        <v>332</v>
      </c>
      <c r="F243" s="67" t="s">
        <v>325</v>
      </c>
      <c r="G243" s="68" t="s">
        <v>324</v>
      </c>
      <c r="H243" s="68" t="s">
        <v>330</v>
      </c>
    </row>
    <row r="244" spans="1:8" x14ac:dyDescent="0.2">
      <c r="A244" s="1">
        <v>19288</v>
      </c>
      <c r="B244" s="1">
        <v>19</v>
      </c>
      <c r="C244" s="66">
        <v>2176.84</v>
      </c>
      <c r="D244" s="66">
        <v>0</v>
      </c>
      <c r="E244" s="67" t="s">
        <v>331</v>
      </c>
      <c r="F244" s="67" t="s">
        <v>325</v>
      </c>
      <c r="G244" s="68" t="s">
        <v>327</v>
      </c>
      <c r="H244" s="68" t="s">
        <v>330</v>
      </c>
    </row>
    <row r="245" spans="1:8" x14ac:dyDescent="0.2">
      <c r="A245" s="1">
        <v>11004</v>
      </c>
      <c r="B245" s="1">
        <v>23</v>
      </c>
      <c r="C245" s="66">
        <v>2229.16</v>
      </c>
      <c r="D245" s="66">
        <v>0</v>
      </c>
      <c r="E245" s="67" t="s">
        <v>331</v>
      </c>
      <c r="F245" s="67" t="s">
        <v>325</v>
      </c>
      <c r="G245" s="68" t="s">
        <v>327</v>
      </c>
      <c r="H245" s="68" t="s">
        <v>330</v>
      </c>
    </row>
    <row r="246" spans="1:8" x14ac:dyDescent="0.2">
      <c r="A246" s="1">
        <v>14285</v>
      </c>
      <c r="B246" s="1">
        <v>65</v>
      </c>
      <c r="C246" s="66">
        <v>1616.63</v>
      </c>
      <c r="D246" s="66">
        <v>1492.55</v>
      </c>
      <c r="E246" s="67" t="s">
        <v>329</v>
      </c>
      <c r="F246" s="67" t="s">
        <v>325</v>
      </c>
      <c r="G246" s="68" t="s">
        <v>327</v>
      </c>
      <c r="H246" s="68" t="s">
        <v>323</v>
      </c>
    </row>
    <row r="247" spans="1:8" x14ac:dyDescent="0.2">
      <c r="A247" s="1">
        <v>13925</v>
      </c>
      <c r="B247" s="1">
        <v>85</v>
      </c>
      <c r="C247" s="66">
        <v>1794.71</v>
      </c>
      <c r="D247" s="66">
        <v>0</v>
      </c>
      <c r="E247" s="67" t="s">
        <v>326</v>
      </c>
      <c r="F247" s="67" t="s">
        <v>325</v>
      </c>
      <c r="G247" s="68" t="s">
        <v>324</v>
      </c>
      <c r="H247" s="68" t="s">
        <v>323</v>
      </c>
    </row>
    <row r="248" spans="1:8" x14ac:dyDescent="0.2">
      <c r="A248" s="1">
        <v>19404</v>
      </c>
      <c r="B248" s="1">
        <v>25</v>
      </c>
      <c r="C248" s="66">
        <v>442.12</v>
      </c>
      <c r="D248" s="66">
        <v>0</v>
      </c>
      <c r="E248" s="67" t="s">
        <v>326</v>
      </c>
      <c r="F248" s="67" t="s">
        <v>325</v>
      </c>
      <c r="G248" s="68" t="s">
        <v>324</v>
      </c>
      <c r="H248" s="68" t="s">
        <v>323</v>
      </c>
    </row>
    <row r="249" spans="1:8" x14ac:dyDescent="0.2">
      <c r="A249" s="1">
        <v>14438</v>
      </c>
      <c r="B249" s="1">
        <v>98</v>
      </c>
      <c r="C249" s="66">
        <v>1287.04</v>
      </c>
      <c r="D249" s="66">
        <v>0</v>
      </c>
      <c r="E249" s="67" t="s">
        <v>329</v>
      </c>
      <c r="F249" s="67" t="s">
        <v>325</v>
      </c>
      <c r="G249" s="68" t="s">
        <v>327</v>
      </c>
      <c r="H249" s="68" t="s">
        <v>323</v>
      </c>
    </row>
    <row r="250" spans="1:8" x14ac:dyDescent="0.2">
      <c r="A250" s="1">
        <v>17092</v>
      </c>
      <c r="B250" s="1">
        <v>44</v>
      </c>
      <c r="C250" s="66">
        <v>1092.54</v>
      </c>
      <c r="D250" s="66">
        <v>0</v>
      </c>
      <c r="E250" s="67" t="s">
        <v>331</v>
      </c>
      <c r="F250" s="67" t="s">
        <v>325</v>
      </c>
      <c r="G250" s="68" t="s">
        <v>327</v>
      </c>
      <c r="H250" s="68" t="s">
        <v>330</v>
      </c>
    </row>
    <row r="251" spans="1:8" x14ac:dyDescent="0.2">
      <c r="A251" s="1">
        <v>15596</v>
      </c>
      <c r="B251" s="1">
        <v>65</v>
      </c>
      <c r="C251" s="66">
        <v>1154.8</v>
      </c>
      <c r="D251" s="66">
        <v>0</v>
      </c>
      <c r="E251" s="67" t="s">
        <v>329</v>
      </c>
      <c r="F251" s="67" t="s">
        <v>325</v>
      </c>
      <c r="G251" s="68" t="s">
        <v>327</v>
      </c>
      <c r="H251" s="68" t="s">
        <v>323</v>
      </c>
    </row>
    <row r="252" spans="1:8" x14ac:dyDescent="0.2">
      <c r="A252" s="1">
        <v>12573</v>
      </c>
      <c r="B252" s="1">
        <v>62</v>
      </c>
      <c r="C252" s="66">
        <v>1255.07</v>
      </c>
      <c r="D252" s="66">
        <v>0</v>
      </c>
      <c r="E252" s="67" t="s">
        <v>329</v>
      </c>
      <c r="F252" s="67" t="s">
        <v>325</v>
      </c>
      <c r="G252" s="68" t="s">
        <v>327</v>
      </c>
      <c r="H252" s="68" t="s">
        <v>323</v>
      </c>
    </row>
    <row r="253" spans="1:8" x14ac:dyDescent="0.2">
      <c r="A253" s="1">
        <v>15570</v>
      </c>
      <c r="B253" s="1">
        <v>68</v>
      </c>
      <c r="C253" s="66">
        <v>1292.5899999999999</v>
      </c>
      <c r="D253" s="66">
        <v>0</v>
      </c>
      <c r="E253" s="67" t="s">
        <v>329</v>
      </c>
      <c r="F253" s="67" t="s">
        <v>325</v>
      </c>
      <c r="G253" s="68" t="s">
        <v>327</v>
      </c>
      <c r="H253" s="68" t="s">
        <v>323</v>
      </c>
    </row>
    <row r="254" spans="1:8" x14ac:dyDescent="0.2">
      <c r="A254" s="1">
        <v>13455</v>
      </c>
      <c r="B254" s="1">
        <v>84</v>
      </c>
      <c r="C254" s="66">
        <v>1505.33</v>
      </c>
      <c r="D254" s="66">
        <v>501.25</v>
      </c>
      <c r="E254" s="67" t="s">
        <v>326</v>
      </c>
      <c r="F254" s="67" t="s">
        <v>325</v>
      </c>
      <c r="G254" s="68" t="s">
        <v>324</v>
      </c>
      <c r="H254" s="68" t="s">
        <v>323</v>
      </c>
    </row>
    <row r="255" spans="1:8" x14ac:dyDescent="0.2">
      <c r="A255" s="1">
        <v>15133</v>
      </c>
      <c r="B255" s="1">
        <v>76</v>
      </c>
      <c r="C255" s="66">
        <v>1411.59</v>
      </c>
      <c r="D255" s="66">
        <v>46776.33</v>
      </c>
      <c r="E255" s="67" t="s">
        <v>332</v>
      </c>
      <c r="F255" s="67" t="s">
        <v>328</v>
      </c>
      <c r="G255" s="68" t="s">
        <v>324</v>
      </c>
      <c r="H255" s="68" t="s">
        <v>330</v>
      </c>
    </row>
    <row r="256" spans="1:8" x14ac:dyDescent="0.2">
      <c r="A256" s="1">
        <v>12818</v>
      </c>
      <c r="B256" s="1">
        <v>84</v>
      </c>
      <c r="C256" s="66">
        <v>1368.67</v>
      </c>
      <c r="D256" s="66">
        <v>0</v>
      </c>
      <c r="E256" s="67" t="s">
        <v>326</v>
      </c>
      <c r="F256" s="67" t="s">
        <v>325</v>
      </c>
      <c r="G256" s="68" t="s">
        <v>324</v>
      </c>
      <c r="H256" s="68" t="s">
        <v>323</v>
      </c>
    </row>
    <row r="257" spans="1:8" x14ac:dyDescent="0.2">
      <c r="A257" s="1">
        <v>11908</v>
      </c>
      <c r="B257" s="1">
        <v>14</v>
      </c>
      <c r="C257" s="66">
        <v>1559.58</v>
      </c>
      <c r="D257" s="66">
        <v>0</v>
      </c>
      <c r="E257" s="67" t="s">
        <v>331</v>
      </c>
      <c r="F257" s="67" t="s">
        <v>325</v>
      </c>
      <c r="G257" s="68" t="s">
        <v>327</v>
      </c>
      <c r="H257" s="68" t="s">
        <v>330</v>
      </c>
    </row>
    <row r="258" spans="1:8" x14ac:dyDescent="0.2">
      <c r="A258" s="1">
        <v>17672</v>
      </c>
      <c r="B258" s="1">
        <v>8</v>
      </c>
      <c r="C258" s="66">
        <v>1441.02</v>
      </c>
      <c r="D258" s="66">
        <v>0</v>
      </c>
      <c r="E258" s="67" t="s">
        <v>331</v>
      </c>
      <c r="F258" s="67" t="s">
        <v>325</v>
      </c>
      <c r="G258" s="68" t="s">
        <v>327</v>
      </c>
      <c r="H258" s="68" t="s">
        <v>330</v>
      </c>
    </row>
    <row r="259" spans="1:8" x14ac:dyDescent="0.2">
      <c r="A259" s="1">
        <v>15106</v>
      </c>
      <c r="B259" s="1">
        <v>2</v>
      </c>
      <c r="C259" s="66">
        <v>2089.92</v>
      </c>
      <c r="D259" s="66">
        <v>5765.68</v>
      </c>
      <c r="E259" s="67" t="s">
        <v>332</v>
      </c>
      <c r="F259" s="67" t="s">
        <v>328</v>
      </c>
      <c r="G259" s="68" t="s">
        <v>324</v>
      </c>
      <c r="H259" s="68" t="s">
        <v>330</v>
      </c>
    </row>
    <row r="260" spans="1:8" x14ac:dyDescent="0.2">
      <c r="A260" s="1">
        <v>19265</v>
      </c>
      <c r="B260" s="1">
        <v>68</v>
      </c>
      <c r="C260" s="66">
        <v>1939.49</v>
      </c>
      <c r="D260" s="66">
        <v>0</v>
      </c>
      <c r="E260" s="67" t="s">
        <v>331</v>
      </c>
      <c r="F260" s="67" t="s">
        <v>325</v>
      </c>
      <c r="G260" s="68" t="s">
        <v>327</v>
      </c>
      <c r="H260" s="68" t="s">
        <v>330</v>
      </c>
    </row>
    <row r="261" spans="1:8" x14ac:dyDescent="0.2">
      <c r="A261" s="1">
        <v>16719</v>
      </c>
      <c r="B261" s="1">
        <v>80</v>
      </c>
      <c r="C261" s="66">
        <v>1643.21</v>
      </c>
      <c r="D261" s="66">
        <v>0</v>
      </c>
      <c r="E261" s="67" t="s">
        <v>326</v>
      </c>
      <c r="F261" s="67" t="s">
        <v>325</v>
      </c>
      <c r="G261" s="68" t="s">
        <v>324</v>
      </c>
      <c r="H261" s="68" t="s">
        <v>323</v>
      </c>
    </row>
    <row r="262" spans="1:8" x14ac:dyDescent="0.2">
      <c r="A262" s="1">
        <v>12638</v>
      </c>
      <c r="B262" s="1">
        <v>71</v>
      </c>
      <c r="C262" s="66">
        <v>1949.2</v>
      </c>
      <c r="D262" s="66">
        <v>0</v>
      </c>
      <c r="E262" s="67" t="s">
        <v>332</v>
      </c>
      <c r="F262" s="67" t="s">
        <v>325</v>
      </c>
      <c r="G262" s="68" t="s">
        <v>324</v>
      </c>
      <c r="H262" s="68" t="s">
        <v>330</v>
      </c>
    </row>
    <row r="263" spans="1:8" x14ac:dyDescent="0.2">
      <c r="A263" s="1">
        <v>17137</v>
      </c>
      <c r="B263" s="1">
        <v>72</v>
      </c>
      <c r="C263" s="66">
        <v>1940.33</v>
      </c>
      <c r="D263" s="66">
        <v>1563.98</v>
      </c>
      <c r="E263" s="67" t="s">
        <v>331</v>
      </c>
      <c r="F263" s="67" t="s">
        <v>325</v>
      </c>
      <c r="G263" s="68" t="s">
        <v>327</v>
      </c>
      <c r="H263" s="68" t="s">
        <v>330</v>
      </c>
    </row>
    <row r="264" spans="1:8" x14ac:dyDescent="0.2">
      <c r="A264" s="1">
        <v>13248</v>
      </c>
      <c r="B264" s="1">
        <v>49</v>
      </c>
      <c r="C264" s="66">
        <v>814.16</v>
      </c>
      <c r="D264" s="66">
        <v>99.600000000000009</v>
      </c>
      <c r="E264" s="67" t="s">
        <v>332</v>
      </c>
      <c r="F264" s="67" t="s">
        <v>325</v>
      </c>
      <c r="G264" s="68" t="s">
        <v>324</v>
      </c>
      <c r="H264" s="68" t="s">
        <v>330</v>
      </c>
    </row>
    <row r="265" spans="1:8" x14ac:dyDescent="0.2">
      <c r="A265" s="1">
        <v>12275</v>
      </c>
      <c r="B265" s="1">
        <v>32</v>
      </c>
      <c r="C265" s="66">
        <v>1938.1</v>
      </c>
      <c r="D265" s="66">
        <v>0</v>
      </c>
      <c r="E265" s="67" t="s">
        <v>329</v>
      </c>
      <c r="F265" s="67" t="s">
        <v>325</v>
      </c>
      <c r="G265" s="68" t="s">
        <v>327</v>
      </c>
      <c r="H265" s="68" t="s">
        <v>323</v>
      </c>
    </row>
    <row r="266" spans="1:8" x14ac:dyDescent="0.2">
      <c r="A266" s="1">
        <v>19311</v>
      </c>
      <c r="B266" s="1">
        <v>24</v>
      </c>
      <c r="C266" s="66">
        <v>1635.81</v>
      </c>
      <c r="D266" s="66">
        <v>0</v>
      </c>
      <c r="E266" s="67" t="s">
        <v>326</v>
      </c>
      <c r="F266" s="67" t="s">
        <v>325</v>
      </c>
      <c r="G266" s="68" t="s">
        <v>324</v>
      </c>
      <c r="H266" s="68" t="s">
        <v>323</v>
      </c>
    </row>
    <row r="267" spans="1:8" x14ac:dyDescent="0.2">
      <c r="A267" s="1">
        <v>19742</v>
      </c>
      <c r="B267" s="1">
        <v>59</v>
      </c>
      <c r="C267" s="66">
        <v>1020.26</v>
      </c>
      <c r="D267" s="66">
        <v>0</v>
      </c>
      <c r="E267" s="67" t="s">
        <v>329</v>
      </c>
      <c r="F267" s="67" t="s">
        <v>325</v>
      </c>
      <c r="G267" s="68" t="s">
        <v>327</v>
      </c>
      <c r="H267" s="68" t="s">
        <v>323</v>
      </c>
    </row>
    <row r="268" spans="1:8" x14ac:dyDescent="0.2">
      <c r="A268" s="1">
        <v>13238</v>
      </c>
      <c r="B268" s="1">
        <v>42</v>
      </c>
      <c r="C268" s="66">
        <v>1604.18</v>
      </c>
      <c r="D268" s="66">
        <v>0</v>
      </c>
      <c r="E268" s="67" t="s">
        <v>331</v>
      </c>
      <c r="F268" s="67" t="s">
        <v>325</v>
      </c>
      <c r="G268" s="68" t="s">
        <v>327</v>
      </c>
      <c r="H268" s="68" t="s">
        <v>330</v>
      </c>
    </row>
    <row r="269" spans="1:8" x14ac:dyDescent="0.2">
      <c r="A269" s="1">
        <v>18152</v>
      </c>
      <c r="B269" s="1">
        <v>37</v>
      </c>
      <c r="C269" s="66">
        <v>1854.46</v>
      </c>
      <c r="D269" s="66">
        <v>0</v>
      </c>
      <c r="E269" s="67" t="s">
        <v>326</v>
      </c>
      <c r="F269" s="67" t="s">
        <v>325</v>
      </c>
      <c r="G269" s="68" t="s">
        <v>324</v>
      </c>
      <c r="H269" s="68" t="s">
        <v>323</v>
      </c>
    </row>
    <row r="270" spans="1:8" x14ac:dyDescent="0.2">
      <c r="A270" s="1">
        <v>11521</v>
      </c>
      <c r="B270" s="1">
        <v>41</v>
      </c>
      <c r="C270" s="66">
        <v>1923.6</v>
      </c>
      <c r="D270" s="66">
        <v>7243.25</v>
      </c>
      <c r="E270" s="67" t="s">
        <v>331</v>
      </c>
      <c r="F270" s="67" t="s">
        <v>328</v>
      </c>
      <c r="G270" s="68" t="s">
        <v>327</v>
      </c>
      <c r="H270" s="68" t="s">
        <v>330</v>
      </c>
    </row>
    <row r="271" spans="1:8" x14ac:dyDescent="0.2">
      <c r="A271" s="1">
        <v>19464</v>
      </c>
      <c r="B271" s="1">
        <v>50</v>
      </c>
      <c r="C271" s="66">
        <v>2048.19</v>
      </c>
      <c r="D271" s="66">
        <v>0</v>
      </c>
      <c r="E271" s="67" t="s">
        <v>326</v>
      </c>
      <c r="F271" s="67" t="s">
        <v>325</v>
      </c>
      <c r="G271" s="68" t="s">
        <v>324</v>
      </c>
      <c r="H271" s="68" t="s">
        <v>323</v>
      </c>
    </row>
    <row r="272" spans="1:8" x14ac:dyDescent="0.2">
      <c r="A272" s="1">
        <v>19548</v>
      </c>
      <c r="B272" s="1">
        <v>24</v>
      </c>
      <c r="C272" s="66">
        <v>1133.08</v>
      </c>
      <c r="D272" s="66">
        <v>0</v>
      </c>
      <c r="E272" s="67" t="s">
        <v>326</v>
      </c>
      <c r="F272" s="67" t="s">
        <v>325</v>
      </c>
      <c r="G272" s="68" t="s">
        <v>324</v>
      </c>
      <c r="H272" s="68" t="s">
        <v>323</v>
      </c>
    </row>
    <row r="273" spans="1:8" x14ac:dyDescent="0.2">
      <c r="A273" s="1">
        <v>12990</v>
      </c>
      <c r="B273" s="1">
        <v>43</v>
      </c>
      <c r="C273" s="66">
        <v>2159.91</v>
      </c>
      <c r="D273" s="66">
        <v>493.7</v>
      </c>
      <c r="E273" s="67" t="s">
        <v>326</v>
      </c>
      <c r="F273" s="67" t="s">
        <v>325</v>
      </c>
      <c r="G273" s="68" t="s">
        <v>324</v>
      </c>
      <c r="H273" s="68" t="s">
        <v>323</v>
      </c>
    </row>
    <row r="274" spans="1:8" x14ac:dyDescent="0.2">
      <c r="A274" s="1">
        <v>17584</v>
      </c>
      <c r="B274" s="1">
        <v>31</v>
      </c>
      <c r="C274" s="66">
        <v>2242.34</v>
      </c>
      <c r="D274" s="66">
        <v>1054.5999999999999</v>
      </c>
      <c r="E274" s="67" t="s">
        <v>326</v>
      </c>
      <c r="F274" s="67" t="s">
        <v>325</v>
      </c>
      <c r="G274" s="68" t="s">
        <v>324</v>
      </c>
      <c r="H274" s="68" t="s">
        <v>323</v>
      </c>
    </row>
    <row r="275" spans="1:8" x14ac:dyDescent="0.2">
      <c r="A275" s="1">
        <v>19773</v>
      </c>
      <c r="B275" s="1">
        <v>59</v>
      </c>
      <c r="C275" s="66">
        <v>1956.48</v>
      </c>
      <c r="D275" s="66">
        <v>5791.49</v>
      </c>
      <c r="E275" s="67" t="s">
        <v>326</v>
      </c>
      <c r="F275" s="67" t="s">
        <v>328</v>
      </c>
      <c r="G275" s="68" t="s">
        <v>324</v>
      </c>
      <c r="H275" s="68" t="s">
        <v>323</v>
      </c>
    </row>
    <row r="276" spans="1:8" x14ac:dyDescent="0.2">
      <c r="A276" s="1">
        <v>17021</v>
      </c>
      <c r="B276" s="1">
        <v>66</v>
      </c>
      <c r="C276" s="66">
        <v>679.55</v>
      </c>
      <c r="D276" s="66">
        <v>0</v>
      </c>
      <c r="E276" s="67" t="s">
        <v>331</v>
      </c>
      <c r="F276" s="67" t="s">
        <v>325</v>
      </c>
      <c r="G276" s="68" t="s">
        <v>327</v>
      </c>
      <c r="H276" s="68" t="s">
        <v>330</v>
      </c>
    </row>
    <row r="277" spans="1:8" x14ac:dyDescent="0.2">
      <c r="A277" s="1">
        <v>15873</v>
      </c>
      <c r="B277" s="1">
        <v>42</v>
      </c>
      <c r="C277" s="66">
        <v>1669.36</v>
      </c>
      <c r="D277" s="66">
        <v>0</v>
      </c>
      <c r="E277" s="67" t="s">
        <v>331</v>
      </c>
      <c r="F277" s="67" t="s">
        <v>325</v>
      </c>
      <c r="G277" s="68" t="s">
        <v>327</v>
      </c>
      <c r="H277" s="68" t="s">
        <v>330</v>
      </c>
    </row>
    <row r="278" spans="1:8" x14ac:dyDescent="0.2">
      <c r="A278" s="1">
        <v>16807</v>
      </c>
      <c r="B278" s="1">
        <v>24</v>
      </c>
      <c r="C278" s="66">
        <v>1079.6300000000001</v>
      </c>
      <c r="D278" s="66">
        <v>28028.55</v>
      </c>
      <c r="E278" s="67" t="s">
        <v>329</v>
      </c>
      <c r="F278" s="67" t="s">
        <v>328</v>
      </c>
      <c r="G278" s="68" t="s">
        <v>327</v>
      </c>
      <c r="H278" s="68" t="s">
        <v>323</v>
      </c>
    </row>
    <row r="279" spans="1:8" x14ac:dyDescent="0.2">
      <c r="A279" s="1">
        <v>15600</v>
      </c>
      <c r="B279" s="1">
        <v>29</v>
      </c>
      <c r="C279" s="66">
        <v>2242.4899999999998</v>
      </c>
      <c r="D279" s="66">
        <v>0</v>
      </c>
      <c r="E279" s="67" t="s">
        <v>326</v>
      </c>
      <c r="F279" s="67" t="s">
        <v>325</v>
      </c>
      <c r="G279" s="68" t="s">
        <v>324</v>
      </c>
      <c r="H279" s="68" t="s">
        <v>323</v>
      </c>
    </row>
    <row r="280" spans="1:8" x14ac:dyDescent="0.2">
      <c r="A280" s="1">
        <v>19564</v>
      </c>
      <c r="B280" s="1">
        <v>44</v>
      </c>
      <c r="C280" s="66">
        <v>218.89</v>
      </c>
      <c r="D280" s="66">
        <v>0</v>
      </c>
      <c r="E280" s="67" t="s">
        <v>331</v>
      </c>
      <c r="F280" s="67" t="s">
        <v>325</v>
      </c>
      <c r="G280" s="68" t="s">
        <v>327</v>
      </c>
      <c r="H280" s="68" t="s">
        <v>330</v>
      </c>
    </row>
    <row r="281" spans="1:8" x14ac:dyDescent="0.2">
      <c r="A281" s="1">
        <v>19714</v>
      </c>
      <c r="B281" s="1">
        <v>64</v>
      </c>
      <c r="C281" s="66">
        <v>2277.08</v>
      </c>
      <c r="D281" s="66">
        <v>0</v>
      </c>
      <c r="E281" s="67" t="s">
        <v>332</v>
      </c>
      <c r="F281" s="67" t="s">
        <v>325</v>
      </c>
      <c r="G281" s="68" t="s">
        <v>324</v>
      </c>
      <c r="H281" s="68" t="s">
        <v>330</v>
      </c>
    </row>
    <row r="282" spans="1:8" x14ac:dyDescent="0.2">
      <c r="A282" s="1">
        <v>16191</v>
      </c>
      <c r="B282" s="1">
        <v>11</v>
      </c>
      <c r="C282" s="66">
        <v>1709.29</v>
      </c>
      <c r="D282" s="66">
        <v>0</v>
      </c>
      <c r="E282" s="67" t="s">
        <v>326</v>
      </c>
      <c r="F282" s="67" t="s">
        <v>325</v>
      </c>
      <c r="G282" s="68" t="s">
        <v>324</v>
      </c>
      <c r="H282" s="68" t="s">
        <v>323</v>
      </c>
    </row>
    <row r="283" spans="1:8" x14ac:dyDescent="0.2">
      <c r="A283" s="1">
        <v>14023</v>
      </c>
      <c r="B283" s="1">
        <v>32</v>
      </c>
      <c r="C283" s="66">
        <v>1805.85</v>
      </c>
      <c r="D283" s="66">
        <v>0</v>
      </c>
      <c r="E283" s="67" t="s">
        <v>329</v>
      </c>
      <c r="F283" s="67" t="s">
        <v>325</v>
      </c>
      <c r="G283" s="68" t="s">
        <v>327</v>
      </c>
      <c r="H283" s="68" t="s">
        <v>323</v>
      </c>
    </row>
    <row r="284" spans="1:8" x14ac:dyDescent="0.2">
      <c r="A284" s="1">
        <v>11276</v>
      </c>
      <c r="B284" s="1">
        <v>75</v>
      </c>
      <c r="C284" s="66">
        <v>162.85</v>
      </c>
      <c r="D284" s="66">
        <v>0</v>
      </c>
      <c r="E284" s="67" t="s">
        <v>332</v>
      </c>
      <c r="F284" s="67" t="s">
        <v>325</v>
      </c>
      <c r="G284" s="68" t="s">
        <v>324</v>
      </c>
      <c r="H284" s="68" t="s">
        <v>330</v>
      </c>
    </row>
    <row r="285" spans="1:8" x14ac:dyDescent="0.2">
      <c r="A285" s="1">
        <v>13533</v>
      </c>
      <c r="B285" s="1">
        <v>19</v>
      </c>
      <c r="C285" s="66">
        <v>1357.21</v>
      </c>
      <c r="D285" s="66">
        <v>0</v>
      </c>
      <c r="E285" s="67" t="s">
        <v>329</v>
      </c>
      <c r="F285" s="67" t="s">
        <v>325</v>
      </c>
      <c r="G285" s="68" t="s">
        <v>327</v>
      </c>
      <c r="H285" s="68" t="s">
        <v>323</v>
      </c>
    </row>
    <row r="286" spans="1:8" x14ac:dyDescent="0.2">
      <c r="A286" s="1">
        <v>14133</v>
      </c>
      <c r="B286" s="1">
        <v>17</v>
      </c>
      <c r="C286" s="66">
        <v>1497.8</v>
      </c>
      <c r="D286" s="66">
        <v>2300.9699999999998</v>
      </c>
      <c r="E286" s="67" t="s">
        <v>326</v>
      </c>
      <c r="F286" s="67" t="s">
        <v>328</v>
      </c>
      <c r="G286" s="68" t="s">
        <v>324</v>
      </c>
      <c r="H286" s="68" t="s">
        <v>323</v>
      </c>
    </row>
    <row r="287" spans="1:8" x14ac:dyDescent="0.2">
      <c r="A287" s="1">
        <v>19426</v>
      </c>
      <c r="B287" s="1">
        <v>95</v>
      </c>
      <c r="C287" s="66">
        <v>2006.53</v>
      </c>
      <c r="D287" s="66">
        <v>0</v>
      </c>
      <c r="E287" s="67" t="s">
        <v>329</v>
      </c>
      <c r="F287" s="67" t="s">
        <v>325</v>
      </c>
      <c r="G287" s="68" t="s">
        <v>327</v>
      </c>
      <c r="H287" s="68" t="s">
        <v>323</v>
      </c>
    </row>
    <row r="288" spans="1:8" x14ac:dyDescent="0.2">
      <c r="A288" s="1">
        <v>11592</v>
      </c>
      <c r="B288" s="1">
        <v>72</v>
      </c>
      <c r="C288" s="66">
        <v>2049.0100000000002</v>
      </c>
      <c r="D288" s="66">
        <v>0</v>
      </c>
      <c r="E288" s="67" t="s">
        <v>326</v>
      </c>
      <c r="F288" s="67" t="s">
        <v>325</v>
      </c>
      <c r="G288" s="68" t="s">
        <v>324</v>
      </c>
      <c r="H288" s="68" t="s">
        <v>323</v>
      </c>
    </row>
    <row r="289" spans="1:8" x14ac:dyDescent="0.2">
      <c r="A289" s="1">
        <v>16576</v>
      </c>
      <c r="B289" s="1">
        <v>86</v>
      </c>
      <c r="C289" s="66">
        <v>942.59</v>
      </c>
      <c r="D289" s="66">
        <v>3789.17</v>
      </c>
      <c r="E289" s="67" t="s">
        <v>332</v>
      </c>
      <c r="F289" s="67" t="s">
        <v>328</v>
      </c>
      <c r="G289" s="68" t="s">
        <v>324</v>
      </c>
      <c r="H289" s="68" t="s">
        <v>330</v>
      </c>
    </row>
    <row r="290" spans="1:8" x14ac:dyDescent="0.2">
      <c r="A290" s="1">
        <v>13327</v>
      </c>
      <c r="B290" s="1">
        <v>48</v>
      </c>
      <c r="C290" s="66">
        <v>2138.84</v>
      </c>
      <c r="D290" s="66">
        <v>2213.9</v>
      </c>
      <c r="E290" s="67" t="s">
        <v>331</v>
      </c>
      <c r="F290" s="67" t="s">
        <v>328</v>
      </c>
      <c r="G290" s="68" t="s">
        <v>327</v>
      </c>
      <c r="H290" s="68" t="s">
        <v>330</v>
      </c>
    </row>
    <row r="291" spans="1:8" x14ac:dyDescent="0.2">
      <c r="A291" s="1">
        <v>18654</v>
      </c>
      <c r="B291" s="1">
        <v>22</v>
      </c>
      <c r="C291" s="66">
        <v>881.19</v>
      </c>
      <c r="D291" s="66">
        <v>0</v>
      </c>
      <c r="E291" s="67" t="s">
        <v>326</v>
      </c>
      <c r="F291" s="67" t="s">
        <v>325</v>
      </c>
      <c r="G291" s="68" t="s">
        <v>324</v>
      </c>
      <c r="H291" s="68" t="s">
        <v>323</v>
      </c>
    </row>
    <row r="292" spans="1:8" x14ac:dyDescent="0.2">
      <c r="A292" s="1">
        <v>17501</v>
      </c>
      <c r="B292" s="1">
        <v>22</v>
      </c>
      <c r="C292" s="66">
        <v>1018.36</v>
      </c>
      <c r="D292" s="66">
        <v>0</v>
      </c>
      <c r="E292" s="67" t="s">
        <v>331</v>
      </c>
      <c r="F292" s="67" t="s">
        <v>325</v>
      </c>
      <c r="G292" s="68" t="s">
        <v>327</v>
      </c>
      <c r="H292" s="68" t="s">
        <v>330</v>
      </c>
    </row>
    <row r="293" spans="1:8" x14ac:dyDescent="0.2">
      <c r="A293" s="1">
        <v>17145</v>
      </c>
      <c r="B293" s="1">
        <v>99</v>
      </c>
      <c r="C293" s="66">
        <v>1399.56</v>
      </c>
      <c r="D293" s="66">
        <v>1495.45</v>
      </c>
      <c r="E293" s="67" t="s">
        <v>332</v>
      </c>
      <c r="F293" s="67" t="s">
        <v>328</v>
      </c>
      <c r="G293" s="68" t="s">
        <v>324</v>
      </c>
      <c r="H293" s="68" t="s">
        <v>330</v>
      </c>
    </row>
    <row r="294" spans="1:8" x14ac:dyDescent="0.2">
      <c r="A294" s="1">
        <v>12150</v>
      </c>
      <c r="B294" s="1">
        <v>64</v>
      </c>
      <c r="C294" s="66">
        <v>1338.32</v>
      </c>
      <c r="D294" s="66">
        <v>1235.42</v>
      </c>
      <c r="E294" s="67" t="s">
        <v>329</v>
      </c>
      <c r="F294" s="67" t="s">
        <v>325</v>
      </c>
      <c r="G294" s="68" t="s">
        <v>327</v>
      </c>
      <c r="H294" s="68" t="s">
        <v>323</v>
      </c>
    </row>
    <row r="295" spans="1:8" x14ac:dyDescent="0.2">
      <c r="A295" s="1">
        <v>16114</v>
      </c>
      <c r="B295" s="1">
        <v>95</v>
      </c>
      <c r="C295" s="66">
        <v>2257.0300000000002</v>
      </c>
      <c r="D295" s="66">
        <v>0</v>
      </c>
      <c r="E295" s="67" t="s">
        <v>332</v>
      </c>
      <c r="F295" s="67" t="s">
        <v>325</v>
      </c>
      <c r="G295" s="68" t="s">
        <v>324</v>
      </c>
      <c r="H295" s="68" t="s">
        <v>330</v>
      </c>
    </row>
    <row r="296" spans="1:8" x14ac:dyDescent="0.2">
      <c r="A296" s="1">
        <v>18321</v>
      </c>
      <c r="B296" s="1">
        <v>90</v>
      </c>
      <c r="C296" s="66">
        <v>1467.22</v>
      </c>
      <c r="D296" s="66">
        <v>0</v>
      </c>
      <c r="E296" s="67" t="s">
        <v>329</v>
      </c>
      <c r="F296" s="67" t="s">
        <v>325</v>
      </c>
      <c r="G296" s="68" t="s">
        <v>327</v>
      </c>
      <c r="H296" s="68" t="s">
        <v>323</v>
      </c>
    </row>
    <row r="297" spans="1:8" x14ac:dyDescent="0.2">
      <c r="A297" s="1">
        <v>13427</v>
      </c>
      <c r="B297" s="1">
        <v>47</v>
      </c>
      <c r="C297" s="66">
        <v>1196.1099999999999</v>
      </c>
      <c r="D297" s="66">
        <v>0</v>
      </c>
      <c r="E297" s="67" t="s">
        <v>326</v>
      </c>
      <c r="F297" s="67" t="s">
        <v>325</v>
      </c>
      <c r="G297" s="68" t="s">
        <v>324</v>
      </c>
      <c r="H297" s="68" t="s">
        <v>323</v>
      </c>
    </row>
    <row r="298" spans="1:8" x14ac:dyDescent="0.2">
      <c r="A298" s="1">
        <v>11177</v>
      </c>
      <c r="B298" s="1">
        <v>70</v>
      </c>
      <c r="C298" s="66">
        <v>3139.84</v>
      </c>
      <c r="D298" s="66">
        <v>910.31</v>
      </c>
      <c r="E298" s="67" t="s">
        <v>326</v>
      </c>
      <c r="F298" s="67" t="s">
        <v>325</v>
      </c>
      <c r="G298" s="68" t="s">
        <v>324</v>
      </c>
      <c r="H298" s="68" t="s">
        <v>323</v>
      </c>
    </row>
    <row r="299" spans="1:8" x14ac:dyDescent="0.2">
      <c r="A299" s="1">
        <v>16414</v>
      </c>
      <c r="B299" s="1">
        <v>47</v>
      </c>
      <c r="C299" s="66">
        <v>1887.45</v>
      </c>
      <c r="D299" s="66">
        <v>0</v>
      </c>
      <c r="E299" s="67" t="s">
        <v>329</v>
      </c>
      <c r="F299" s="67" t="s">
        <v>325</v>
      </c>
      <c r="G299" s="68" t="s">
        <v>327</v>
      </c>
      <c r="H299" s="68" t="s">
        <v>323</v>
      </c>
    </row>
    <row r="300" spans="1:8" x14ac:dyDescent="0.2">
      <c r="A300" s="1">
        <v>11982</v>
      </c>
      <c r="B300" s="1">
        <v>78</v>
      </c>
      <c r="C300" s="66">
        <v>756.41</v>
      </c>
      <c r="D300" s="66">
        <v>0</v>
      </c>
      <c r="E300" s="67" t="s">
        <v>326</v>
      </c>
      <c r="F300" s="67" t="s">
        <v>325</v>
      </c>
      <c r="G300" s="68" t="s">
        <v>324</v>
      </c>
      <c r="H300" s="68" t="s">
        <v>323</v>
      </c>
    </row>
    <row r="301" spans="1:8" x14ac:dyDescent="0.2">
      <c r="A301" s="1">
        <v>11152</v>
      </c>
      <c r="B301" s="1">
        <v>43</v>
      </c>
      <c r="C301" s="66">
        <v>986.46</v>
      </c>
      <c r="D301" s="66">
        <v>0</v>
      </c>
      <c r="E301" s="67" t="s">
        <v>326</v>
      </c>
      <c r="F301" s="67" t="s">
        <v>325</v>
      </c>
      <c r="G301" s="68" t="s">
        <v>324</v>
      </c>
      <c r="H301" s="68" t="s">
        <v>323</v>
      </c>
    </row>
    <row r="302" spans="1:8" x14ac:dyDescent="0.2">
      <c r="A302" s="1">
        <v>19861</v>
      </c>
      <c r="B302" s="1">
        <v>20</v>
      </c>
      <c r="C302" s="66">
        <v>1325.34</v>
      </c>
      <c r="D302" s="66">
        <v>2034.92</v>
      </c>
      <c r="E302" s="67" t="s">
        <v>331</v>
      </c>
      <c r="F302" s="67" t="s">
        <v>328</v>
      </c>
      <c r="G302" s="68" t="s">
        <v>327</v>
      </c>
      <c r="H302" s="68" t="s">
        <v>330</v>
      </c>
    </row>
    <row r="303" spans="1:8" x14ac:dyDescent="0.2">
      <c r="A303" s="1">
        <v>16394</v>
      </c>
      <c r="B303" s="1">
        <v>20</v>
      </c>
      <c r="C303" s="66">
        <v>1274.3399999999999</v>
      </c>
      <c r="D303" s="66">
        <v>0</v>
      </c>
      <c r="E303" s="67" t="s">
        <v>332</v>
      </c>
      <c r="F303" s="67" t="s">
        <v>325</v>
      </c>
      <c r="G303" s="68" t="s">
        <v>324</v>
      </c>
      <c r="H303" s="68" t="s">
        <v>330</v>
      </c>
    </row>
    <row r="304" spans="1:8" x14ac:dyDescent="0.2">
      <c r="A304" s="1">
        <v>14363</v>
      </c>
      <c r="B304" s="1">
        <v>13</v>
      </c>
      <c r="C304" s="66">
        <v>766.86</v>
      </c>
      <c r="D304" s="66">
        <v>0</v>
      </c>
      <c r="E304" s="67" t="s">
        <v>329</v>
      </c>
      <c r="F304" s="67" t="s">
        <v>325</v>
      </c>
      <c r="G304" s="68" t="s">
        <v>327</v>
      </c>
      <c r="H304" s="68" t="s">
        <v>323</v>
      </c>
    </row>
    <row r="305" spans="1:8" x14ac:dyDescent="0.2">
      <c r="A305" s="1">
        <v>17976</v>
      </c>
      <c r="B305" s="1">
        <v>82</v>
      </c>
      <c r="C305" s="66">
        <v>1514.92</v>
      </c>
      <c r="D305" s="66">
        <v>792.24</v>
      </c>
      <c r="E305" s="67" t="s">
        <v>326</v>
      </c>
      <c r="F305" s="67" t="s">
        <v>325</v>
      </c>
      <c r="G305" s="68" t="s">
        <v>324</v>
      </c>
      <c r="H305" s="68" t="s">
        <v>323</v>
      </c>
    </row>
    <row r="306" spans="1:8" x14ac:dyDescent="0.2">
      <c r="A306" s="1">
        <v>18603</v>
      </c>
      <c r="B306" s="1">
        <v>55</v>
      </c>
      <c r="C306" s="66">
        <v>1781.76</v>
      </c>
      <c r="D306" s="66">
        <v>6351.25</v>
      </c>
      <c r="E306" s="67" t="s">
        <v>326</v>
      </c>
      <c r="F306" s="67" t="s">
        <v>328</v>
      </c>
      <c r="G306" s="68" t="s">
        <v>324</v>
      </c>
      <c r="H306" s="68" t="s">
        <v>323</v>
      </c>
    </row>
    <row r="307" spans="1:8" x14ac:dyDescent="0.2">
      <c r="A307" s="1">
        <v>19474</v>
      </c>
      <c r="B307" s="1">
        <v>90</v>
      </c>
      <c r="C307" s="66">
        <v>1785.74</v>
      </c>
      <c r="D307" s="66">
        <v>5891.11</v>
      </c>
      <c r="E307" s="67" t="s">
        <v>331</v>
      </c>
      <c r="F307" s="67" t="s">
        <v>328</v>
      </c>
      <c r="G307" s="68" t="s">
        <v>327</v>
      </c>
      <c r="H307" s="68" t="s">
        <v>330</v>
      </c>
    </row>
    <row r="308" spans="1:8" x14ac:dyDescent="0.2">
      <c r="A308" s="1">
        <v>13315</v>
      </c>
      <c r="B308" s="1">
        <v>56</v>
      </c>
      <c r="C308" s="66">
        <v>1775.14</v>
      </c>
      <c r="D308" s="66">
        <v>0</v>
      </c>
      <c r="E308" s="67" t="s">
        <v>331</v>
      </c>
      <c r="F308" s="67" t="s">
        <v>325</v>
      </c>
      <c r="G308" s="68" t="s">
        <v>327</v>
      </c>
      <c r="H308" s="68" t="s">
        <v>330</v>
      </c>
    </row>
    <row r="309" spans="1:8" x14ac:dyDescent="0.2">
      <c r="A309" s="1">
        <v>19986</v>
      </c>
      <c r="B309" s="1">
        <v>10</v>
      </c>
      <c r="C309" s="66">
        <v>1404.21</v>
      </c>
      <c r="D309" s="66">
        <v>1196.54</v>
      </c>
      <c r="E309" s="67" t="s">
        <v>331</v>
      </c>
      <c r="F309" s="67" t="s">
        <v>325</v>
      </c>
      <c r="G309" s="68" t="s">
        <v>327</v>
      </c>
      <c r="H309" s="68" t="s">
        <v>330</v>
      </c>
    </row>
    <row r="310" spans="1:8" x14ac:dyDescent="0.2">
      <c r="A310" s="1">
        <v>15350</v>
      </c>
      <c r="B310" s="1">
        <v>94</v>
      </c>
      <c r="C310" s="66">
        <v>1440.52</v>
      </c>
      <c r="D310" s="66">
        <v>0</v>
      </c>
      <c r="E310" s="67" t="s">
        <v>332</v>
      </c>
      <c r="F310" s="67" t="s">
        <v>325</v>
      </c>
      <c r="G310" s="68" t="s">
        <v>324</v>
      </c>
      <c r="H310" s="68" t="s">
        <v>330</v>
      </c>
    </row>
    <row r="311" spans="1:8" x14ac:dyDescent="0.2">
      <c r="A311" s="1">
        <v>16681</v>
      </c>
      <c r="B311" s="1">
        <v>78</v>
      </c>
      <c r="C311" s="66">
        <v>272.35000000000002</v>
      </c>
      <c r="D311" s="66">
        <v>0</v>
      </c>
      <c r="E311" s="67" t="s">
        <v>332</v>
      </c>
      <c r="F311" s="67" t="s">
        <v>325</v>
      </c>
      <c r="G311" s="68" t="s">
        <v>324</v>
      </c>
      <c r="H311" s="68" t="s">
        <v>330</v>
      </c>
    </row>
    <row r="312" spans="1:8" x14ac:dyDescent="0.2">
      <c r="A312" s="1">
        <v>18764</v>
      </c>
      <c r="B312" s="1">
        <v>75</v>
      </c>
      <c r="C312" s="66">
        <v>1959.67</v>
      </c>
      <c r="D312" s="66">
        <v>0</v>
      </c>
      <c r="E312" s="67" t="s">
        <v>332</v>
      </c>
      <c r="F312" s="67" t="s">
        <v>325</v>
      </c>
      <c r="G312" s="68" t="s">
        <v>324</v>
      </c>
      <c r="H312" s="68" t="s">
        <v>330</v>
      </c>
    </row>
    <row r="313" spans="1:8" x14ac:dyDescent="0.2">
      <c r="A313" s="1">
        <v>13721</v>
      </c>
      <c r="B313" s="1">
        <v>34</v>
      </c>
      <c r="C313" s="66">
        <v>1199.93</v>
      </c>
      <c r="D313" s="66">
        <v>0</v>
      </c>
      <c r="E313" s="67" t="s">
        <v>329</v>
      </c>
      <c r="F313" s="67" t="s">
        <v>325</v>
      </c>
      <c r="G313" s="68" t="s">
        <v>327</v>
      </c>
      <c r="H313" s="68" t="s">
        <v>323</v>
      </c>
    </row>
    <row r="314" spans="1:8" x14ac:dyDescent="0.2">
      <c r="A314" s="1">
        <v>19482</v>
      </c>
      <c r="B314" s="1">
        <v>9</v>
      </c>
      <c r="C314" s="66">
        <v>2110.8200000000002</v>
      </c>
      <c r="D314" s="66">
        <v>0</v>
      </c>
      <c r="E314" s="67" t="s">
        <v>326</v>
      </c>
      <c r="F314" s="67" t="s">
        <v>325</v>
      </c>
      <c r="G314" s="68" t="s">
        <v>324</v>
      </c>
      <c r="H314" s="68" t="s">
        <v>323</v>
      </c>
    </row>
    <row r="315" spans="1:8" x14ac:dyDescent="0.2">
      <c r="A315" s="1">
        <v>16749</v>
      </c>
      <c r="B315" s="1">
        <v>5</v>
      </c>
      <c r="C315" s="66">
        <v>1798.58</v>
      </c>
      <c r="D315" s="66">
        <v>0</v>
      </c>
      <c r="E315" s="67" t="s">
        <v>329</v>
      </c>
      <c r="F315" s="67" t="s">
        <v>325</v>
      </c>
      <c r="G315" s="68" t="s">
        <v>327</v>
      </c>
      <c r="H315" s="68" t="s">
        <v>323</v>
      </c>
    </row>
    <row r="316" spans="1:8" x14ac:dyDescent="0.2">
      <c r="A316" s="1">
        <v>19997</v>
      </c>
      <c r="B316" s="1">
        <v>99</v>
      </c>
      <c r="C316" s="66">
        <v>1425.47</v>
      </c>
      <c r="D316" s="66">
        <v>0</v>
      </c>
      <c r="E316" s="67" t="s">
        <v>329</v>
      </c>
      <c r="F316" s="67" t="s">
        <v>325</v>
      </c>
      <c r="G316" s="68" t="s">
        <v>327</v>
      </c>
      <c r="H316" s="68" t="s">
        <v>323</v>
      </c>
    </row>
    <row r="317" spans="1:8" x14ac:dyDescent="0.2">
      <c r="A317" s="1">
        <v>13121</v>
      </c>
      <c r="B317" s="1">
        <v>76</v>
      </c>
      <c r="C317" s="66">
        <v>2504.81</v>
      </c>
      <c r="D317" s="66">
        <v>594.08000000000004</v>
      </c>
      <c r="E317" s="67" t="s">
        <v>329</v>
      </c>
      <c r="F317" s="67" t="s">
        <v>325</v>
      </c>
      <c r="G317" s="68" t="s">
        <v>327</v>
      </c>
      <c r="H317" s="68" t="s">
        <v>323</v>
      </c>
    </row>
    <row r="318" spans="1:8" x14ac:dyDescent="0.2">
      <c r="A318" s="1">
        <v>17191</v>
      </c>
      <c r="B318" s="1">
        <v>47</v>
      </c>
      <c r="C318" s="66">
        <v>2079.48</v>
      </c>
      <c r="D318" s="66">
        <v>1116.6600000000001</v>
      </c>
      <c r="E318" s="67" t="s">
        <v>331</v>
      </c>
      <c r="F318" s="67" t="s">
        <v>325</v>
      </c>
      <c r="G318" s="68" t="s">
        <v>327</v>
      </c>
      <c r="H318" s="68" t="s">
        <v>330</v>
      </c>
    </row>
    <row r="319" spans="1:8" x14ac:dyDescent="0.2">
      <c r="A319" s="1">
        <v>19375</v>
      </c>
      <c r="B319" s="1">
        <v>12</v>
      </c>
      <c r="C319" s="66">
        <v>1393.36</v>
      </c>
      <c r="D319" s="66">
        <v>1191.3900000000001</v>
      </c>
      <c r="E319" s="67" t="s">
        <v>329</v>
      </c>
      <c r="F319" s="67" t="s">
        <v>325</v>
      </c>
      <c r="G319" s="68" t="s">
        <v>327</v>
      </c>
      <c r="H319" s="68" t="s">
        <v>323</v>
      </c>
    </row>
    <row r="320" spans="1:8" x14ac:dyDescent="0.2">
      <c r="A320" s="1">
        <v>11717</v>
      </c>
      <c r="B320" s="1">
        <v>8</v>
      </c>
      <c r="C320" s="66">
        <v>951.15</v>
      </c>
      <c r="D320" s="66">
        <v>0</v>
      </c>
      <c r="E320" s="67" t="s">
        <v>331</v>
      </c>
      <c r="F320" s="67" t="s">
        <v>325</v>
      </c>
      <c r="G320" s="68" t="s">
        <v>327</v>
      </c>
      <c r="H320" s="68" t="s">
        <v>330</v>
      </c>
    </row>
    <row r="321" spans="1:8" x14ac:dyDescent="0.2">
      <c r="A321" s="1">
        <v>14682</v>
      </c>
      <c r="B321" s="1">
        <v>54</v>
      </c>
      <c r="C321" s="66">
        <v>1894.83</v>
      </c>
      <c r="D321" s="66">
        <v>882.53</v>
      </c>
      <c r="E321" s="67" t="s">
        <v>326</v>
      </c>
      <c r="F321" s="67" t="s">
        <v>325</v>
      </c>
      <c r="G321" s="68" t="s">
        <v>324</v>
      </c>
      <c r="H321" s="68" t="s">
        <v>323</v>
      </c>
    </row>
    <row r="322" spans="1:8" x14ac:dyDescent="0.2">
      <c r="A322" s="1">
        <v>14982</v>
      </c>
      <c r="B322" s="1">
        <v>77</v>
      </c>
      <c r="C322" s="66">
        <v>859.71</v>
      </c>
      <c r="D322" s="66">
        <v>489.1</v>
      </c>
      <c r="E322" s="67" t="s">
        <v>326</v>
      </c>
      <c r="F322" s="67" t="s">
        <v>325</v>
      </c>
      <c r="G322" s="68" t="s">
        <v>324</v>
      </c>
      <c r="H322" s="68" t="s">
        <v>323</v>
      </c>
    </row>
    <row r="323" spans="1:8" x14ac:dyDescent="0.2">
      <c r="A323" s="1">
        <v>12872</v>
      </c>
      <c r="B323" s="1">
        <v>4</v>
      </c>
      <c r="C323" s="66">
        <v>1692.83</v>
      </c>
      <c r="D323" s="66">
        <v>0</v>
      </c>
      <c r="E323" s="67" t="s">
        <v>331</v>
      </c>
      <c r="F323" s="67" t="s">
        <v>325</v>
      </c>
      <c r="G323" s="68" t="s">
        <v>327</v>
      </c>
      <c r="H323" s="68" t="s">
        <v>330</v>
      </c>
    </row>
    <row r="324" spans="1:8" x14ac:dyDescent="0.2">
      <c r="A324" s="1">
        <v>13073</v>
      </c>
      <c r="B324" s="1">
        <v>4</v>
      </c>
      <c r="C324" s="66">
        <v>2211.83</v>
      </c>
      <c r="D324" s="66">
        <v>8827.85</v>
      </c>
      <c r="E324" s="67" t="s">
        <v>329</v>
      </c>
      <c r="F324" s="67" t="s">
        <v>328</v>
      </c>
      <c r="G324" s="68" t="s">
        <v>327</v>
      </c>
      <c r="H324" s="68" t="s">
        <v>323</v>
      </c>
    </row>
    <row r="325" spans="1:8" x14ac:dyDescent="0.2">
      <c r="A325" s="1">
        <v>12247</v>
      </c>
      <c r="B325" s="1">
        <v>2</v>
      </c>
      <c r="C325" s="66">
        <v>1814.1</v>
      </c>
      <c r="D325" s="66">
        <v>0</v>
      </c>
      <c r="E325" s="67" t="s">
        <v>331</v>
      </c>
      <c r="F325" s="67" t="s">
        <v>325</v>
      </c>
      <c r="G325" s="68" t="s">
        <v>327</v>
      </c>
      <c r="H325" s="68" t="s">
        <v>330</v>
      </c>
    </row>
    <row r="326" spans="1:8" x14ac:dyDescent="0.2">
      <c r="A326" s="1">
        <v>15735</v>
      </c>
      <c r="B326" s="1">
        <v>8</v>
      </c>
      <c r="C326" s="66">
        <v>1325.14</v>
      </c>
      <c r="D326" s="66">
        <v>0</v>
      </c>
      <c r="E326" s="67" t="s">
        <v>329</v>
      </c>
      <c r="F326" s="67" t="s">
        <v>325</v>
      </c>
      <c r="G326" s="68" t="s">
        <v>327</v>
      </c>
      <c r="H326" s="68" t="s">
        <v>323</v>
      </c>
    </row>
    <row r="327" spans="1:8" x14ac:dyDescent="0.2">
      <c r="A327" s="1">
        <v>18245</v>
      </c>
      <c r="B327" s="1">
        <v>53</v>
      </c>
      <c r="C327" s="66">
        <v>1512.97</v>
      </c>
      <c r="D327" s="66">
        <v>0</v>
      </c>
      <c r="E327" s="67" t="s">
        <v>326</v>
      </c>
      <c r="F327" s="67" t="s">
        <v>325</v>
      </c>
      <c r="G327" s="68" t="s">
        <v>324</v>
      </c>
      <c r="H327" s="68" t="s">
        <v>323</v>
      </c>
    </row>
    <row r="328" spans="1:8" x14ac:dyDescent="0.2">
      <c r="A328" s="1">
        <v>18162</v>
      </c>
      <c r="B328" s="1">
        <v>21</v>
      </c>
      <c r="C328" s="66">
        <v>1273.3</v>
      </c>
      <c r="D328" s="66">
        <v>0</v>
      </c>
      <c r="E328" s="67" t="s">
        <v>332</v>
      </c>
      <c r="F328" s="67" t="s">
        <v>325</v>
      </c>
      <c r="G328" s="68" t="s">
        <v>324</v>
      </c>
      <c r="H328" s="68" t="s">
        <v>330</v>
      </c>
    </row>
    <row r="329" spans="1:8" x14ac:dyDescent="0.2">
      <c r="A329" s="1">
        <v>14256</v>
      </c>
      <c r="B329" s="1">
        <v>21</v>
      </c>
      <c r="C329" s="66">
        <v>1467.47</v>
      </c>
      <c r="D329" s="66">
        <v>0</v>
      </c>
      <c r="E329" s="67" t="s">
        <v>329</v>
      </c>
      <c r="F329" s="67" t="s">
        <v>325</v>
      </c>
      <c r="G329" s="68" t="s">
        <v>327</v>
      </c>
      <c r="H329" s="68" t="s">
        <v>323</v>
      </c>
    </row>
    <row r="330" spans="1:8" x14ac:dyDescent="0.2">
      <c r="A330" s="1">
        <v>17913</v>
      </c>
      <c r="B330" s="1">
        <v>30</v>
      </c>
      <c r="C330" s="66">
        <v>1091.7</v>
      </c>
      <c r="D330" s="66">
        <v>0</v>
      </c>
      <c r="E330" s="67" t="s">
        <v>326</v>
      </c>
      <c r="F330" s="67" t="s">
        <v>325</v>
      </c>
      <c r="G330" s="68" t="s">
        <v>324</v>
      </c>
      <c r="H330" s="68" t="s">
        <v>323</v>
      </c>
    </row>
    <row r="331" spans="1:8" x14ac:dyDescent="0.2">
      <c r="A331" s="1">
        <v>19104</v>
      </c>
      <c r="B331" s="1">
        <v>25</v>
      </c>
      <c r="C331" s="66">
        <v>2379.75</v>
      </c>
      <c r="D331" s="66">
        <v>0</v>
      </c>
      <c r="E331" s="67" t="s">
        <v>331</v>
      </c>
      <c r="F331" s="67" t="s">
        <v>325</v>
      </c>
      <c r="G331" s="68" t="s">
        <v>327</v>
      </c>
      <c r="H331" s="68" t="s">
        <v>330</v>
      </c>
    </row>
    <row r="332" spans="1:8" x14ac:dyDescent="0.2">
      <c r="A332" s="1">
        <v>19125</v>
      </c>
      <c r="B332" s="1">
        <v>16</v>
      </c>
      <c r="C332" s="66">
        <v>1201.8599999999999</v>
      </c>
      <c r="D332" s="66">
        <v>0</v>
      </c>
      <c r="E332" s="67" t="s">
        <v>326</v>
      </c>
      <c r="F332" s="67" t="s">
        <v>325</v>
      </c>
      <c r="G332" s="68" t="s">
        <v>324</v>
      </c>
      <c r="H332" s="68" t="s">
        <v>323</v>
      </c>
    </row>
    <row r="333" spans="1:8" x14ac:dyDescent="0.2">
      <c r="A333" s="1">
        <v>18632</v>
      </c>
      <c r="B333" s="1">
        <v>14</v>
      </c>
      <c r="C333" s="66">
        <v>2003.16</v>
      </c>
      <c r="D333" s="66">
        <v>0</v>
      </c>
      <c r="E333" s="67" t="s">
        <v>326</v>
      </c>
      <c r="F333" s="67" t="s">
        <v>325</v>
      </c>
      <c r="G333" s="68" t="s">
        <v>324</v>
      </c>
      <c r="H333" s="68" t="s">
        <v>323</v>
      </c>
    </row>
    <row r="334" spans="1:8" x14ac:dyDescent="0.2">
      <c r="A334" s="1">
        <v>14153</v>
      </c>
      <c r="B334" s="1">
        <v>26</v>
      </c>
      <c r="C334" s="66">
        <v>2187.56</v>
      </c>
      <c r="D334" s="66">
        <v>0</v>
      </c>
      <c r="E334" s="67" t="s">
        <v>331</v>
      </c>
      <c r="F334" s="67" t="s">
        <v>325</v>
      </c>
      <c r="G334" s="68" t="s">
        <v>327</v>
      </c>
      <c r="H334" s="68" t="s">
        <v>330</v>
      </c>
    </row>
    <row r="335" spans="1:8" x14ac:dyDescent="0.2">
      <c r="A335" s="1">
        <v>12475</v>
      </c>
      <c r="B335" s="1">
        <v>56</v>
      </c>
      <c r="C335" s="66">
        <v>1658.31</v>
      </c>
      <c r="D335" s="66">
        <v>1594.66</v>
      </c>
      <c r="E335" s="67" t="s">
        <v>326</v>
      </c>
      <c r="F335" s="67" t="s">
        <v>325</v>
      </c>
      <c r="G335" s="68" t="s">
        <v>324</v>
      </c>
      <c r="H335" s="68" t="s">
        <v>323</v>
      </c>
    </row>
    <row r="336" spans="1:8" x14ac:dyDescent="0.2">
      <c r="A336" s="1">
        <v>11010</v>
      </c>
      <c r="B336" s="1">
        <v>11</v>
      </c>
      <c r="C336" s="66">
        <v>1624.36</v>
      </c>
      <c r="D336" s="66">
        <v>1823.43</v>
      </c>
      <c r="E336" s="67" t="s">
        <v>329</v>
      </c>
      <c r="F336" s="67" t="s">
        <v>328</v>
      </c>
      <c r="G336" s="68" t="s">
        <v>327</v>
      </c>
      <c r="H336" s="68" t="s">
        <v>323</v>
      </c>
    </row>
    <row r="337" spans="1:8" x14ac:dyDescent="0.2">
      <c r="A337" s="1">
        <v>11826</v>
      </c>
      <c r="B337" s="1">
        <v>6</v>
      </c>
      <c r="C337" s="66">
        <v>982.76</v>
      </c>
      <c r="D337" s="66">
        <v>0</v>
      </c>
      <c r="E337" s="67" t="s">
        <v>329</v>
      </c>
      <c r="F337" s="67" t="s">
        <v>325</v>
      </c>
      <c r="G337" s="68" t="s">
        <v>327</v>
      </c>
      <c r="H337" s="68" t="s">
        <v>323</v>
      </c>
    </row>
    <row r="338" spans="1:8" x14ac:dyDescent="0.2">
      <c r="A338" s="1">
        <v>18459</v>
      </c>
      <c r="B338" s="1">
        <v>99</v>
      </c>
      <c r="C338" s="66">
        <v>1982.06</v>
      </c>
      <c r="D338" s="66">
        <v>0</v>
      </c>
      <c r="E338" s="67" t="s">
        <v>326</v>
      </c>
      <c r="F338" s="67" t="s">
        <v>325</v>
      </c>
      <c r="G338" s="68" t="s">
        <v>324</v>
      </c>
      <c r="H338" s="68" t="s">
        <v>323</v>
      </c>
    </row>
    <row r="339" spans="1:8" x14ac:dyDescent="0.2">
      <c r="A339" s="1">
        <v>17722</v>
      </c>
      <c r="B339" s="1">
        <v>58</v>
      </c>
      <c r="C339" s="66">
        <v>2363.42</v>
      </c>
      <c r="D339" s="66">
        <v>0</v>
      </c>
      <c r="E339" s="67" t="s">
        <v>326</v>
      </c>
      <c r="F339" s="67" t="s">
        <v>325</v>
      </c>
      <c r="G339" s="68" t="s">
        <v>324</v>
      </c>
      <c r="H339" s="68" t="s">
        <v>323</v>
      </c>
    </row>
    <row r="340" spans="1:8" x14ac:dyDescent="0.2">
      <c r="A340" s="1">
        <v>18885</v>
      </c>
      <c r="B340" s="1">
        <v>91</v>
      </c>
      <c r="C340" s="66">
        <v>1084.3699999999999</v>
      </c>
      <c r="D340" s="66">
        <v>0</v>
      </c>
      <c r="E340" s="67" t="s">
        <v>326</v>
      </c>
      <c r="F340" s="67" t="s">
        <v>325</v>
      </c>
      <c r="G340" s="68" t="s">
        <v>324</v>
      </c>
      <c r="H340" s="68" t="s">
        <v>323</v>
      </c>
    </row>
    <row r="341" spans="1:8" x14ac:dyDescent="0.2">
      <c r="A341" s="1">
        <v>11688</v>
      </c>
      <c r="B341" s="1">
        <v>89</v>
      </c>
      <c r="C341" s="66">
        <v>2317.02</v>
      </c>
      <c r="D341" s="66">
        <v>0</v>
      </c>
      <c r="E341" s="67" t="s">
        <v>331</v>
      </c>
      <c r="F341" s="67" t="s">
        <v>325</v>
      </c>
      <c r="G341" s="68" t="s">
        <v>327</v>
      </c>
      <c r="H341" s="68" t="s">
        <v>330</v>
      </c>
    </row>
    <row r="342" spans="1:8" x14ac:dyDescent="0.2">
      <c r="A342" s="1">
        <v>17314</v>
      </c>
      <c r="B342" s="1">
        <v>16</v>
      </c>
      <c r="C342" s="66">
        <v>848.89</v>
      </c>
      <c r="D342" s="66">
        <v>0</v>
      </c>
      <c r="E342" s="67" t="s">
        <v>331</v>
      </c>
      <c r="F342" s="67" t="s">
        <v>325</v>
      </c>
      <c r="G342" s="68" t="s">
        <v>327</v>
      </c>
      <c r="H342" s="68" t="s">
        <v>330</v>
      </c>
    </row>
    <row r="343" spans="1:8" x14ac:dyDescent="0.2">
      <c r="A343" s="1">
        <v>18782</v>
      </c>
      <c r="B343" s="1">
        <v>80</v>
      </c>
      <c r="C343" s="66">
        <v>1596.17</v>
      </c>
      <c r="D343" s="66">
        <v>681.03</v>
      </c>
      <c r="E343" s="67" t="s">
        <v>331</v>
      </c>
      <c r="F343" s="67" t="s">
        <v>325</v>
      </c>
      <c r="G343" s="68" t="s">
        <v>327</v>
      </c>
      <c r="H343" s="68" t="s">
        <v>330</v>
      </c>
    </row>
    <row r="344" spans="1:8" x14ac:dyDescent="0.2">
      <c r="A344" s="1">
        <v>15790</v>
      </c>
      <c r="B344" s="1">
        <v>95</v>
      </c>
      <c r="C344" s="66">
        <v>1733.4</v>
      </c>
      <c r="D344" s="66">
        <v>0</v>
      </c>
      <c r="E344" s="67" t="s">
        <v>329</v>
      </c>
      <c r="F344" s="67" t="s">
        <v>325</v>
      </c>
      <c r="G344" s="68" t="s">
        <v>327</v>
      </c>
      <c r="H344" s="68" t="s">
        <v>323</v>
      </c>
    </row>
    <row r="345" spans="1:8" x14ac:dyDescent="0.2">
      <c r="A345" s="1">
        <v>15069</v>
      </c>
      <c r="B345" s="1">
        <v>45</v>
      </c>
      <c r="C345" s="66">
        <v>2006.09</v>
      </c>
      <c r="D345" s="66">
        <v>2474.29</v>
      </c>
      <c r="E345" s="67" t="s">
        <v>332</v>
      </c>
      <c r="F345" s="67" t="s">
        <v>328</v>
      </c>
      <c r="G345" s="68" t="s">
        <v>324</v>
      </c>
      <c r="H345" s="68" t="s">
        <v>330</v>
      </c>
    </row>
    <row r="346" spans="1:8" x14ac:dyDescent="0.2">
      <c r="A346" s="1">
        <v>13003</v>
      </c>
      <c r="B346" s="1">
        <v>67</v>
      </c>
      <c r="C346" s="66">
        <v>1781.86</v>
      </c>
      <c r="D346" s="66">
        <v>1060.25</v>
      </c>
      <c r="E346" s="67" t="s">
        <v>332</v>
      </c>
      <c r="F346" s="67" t="s">
        <v>325</v>
      </c>
      <c r="G346" s="68" t="s">
        <v>324</v>
      </c>
      <c r="H346" s="68" t="s">
        <v>330</v>
      </c>
    </row>
    <row r="347" spans="1:8" x14ac:dyDescent="0.2">
      <c r="A347" s="1">
        <v>14641</v>
      </c>
      <c r="B347" s="1">
        <v>37</v>
      </c>
      <c r="C347" s="66">
        <v>1502.58</v>
      </c>
      <c r="D347" s="66">
        <v>503.24</v>
      </c>
      <c r="E347" s="67" t="s">
        <v>326</v>
      </c>
      <c r="F347" s="67" t="s">
        <v>325</v>
      </c>
      <c r="G347" s="68" t="s">
        <v>324</v>
      </c>
      <c r="H347" s="68" t="s">
        <v>323</v>
      </c>
    </row>
    <row r="348" spans="1:8" x14ac:dyDescent="0.2">
      <c r="A348" s="1">
        <v>15935</v>
      </c>
      <c r="B348" s="1">
        <v>53</v>
      </c>
      <c r="C348" s="66">
        <v>1597.97</v>
      </c>
      <c r="D348" s="66">
        <v>0</v>
      </c>
      <c r="E348" s="67" t="s">
        <v>331</v>
      </c>
      <c r="F348" s="67" t="s">
        <v>325</v>
      </c>
      <c r="G348" s="68" t="s">
        <v>327</v>
      </c>
      <c r="H348" s="68" t="s">
        <v>330</v>
      </c>
    </row>
    <row r="349" spans="1:8" x14ac:dyDescent="0.2">
      <c r="A349" s="1">
        <v>14052</v>
      </c>
      <c r="B349" s="1">
        <v>50</v>
      </c>
      <c r="C349" s="66">
        <v>1995.23</v>
      </c>
      <c r="D349" s="66">
        <v>6749.91</v>
      </c>
      <c r="E349" s="67" t="s">
        <v>326</v>
      </c>
      <c r="F349" s="67" t="s">
        <v>328</v>
      </c>
      <c r="G349" s="68" t="s">
        <v>324</v>
      </c>
      <c r="H349" s="68" t="s">
        <v>323</v>
      </c>
    </row>
    <row r="350" spans="1:8" x14ac:dyDescent="0.2">
      <c r="A350" s="1">
        <v>17189</v>
      </c>
      <c r="B350" s="1">
        <v>31</v>
      </c>
      <c r="C350" s="66">
        <v>2130.3000000000002</v>
      </c>
      <c r="D350" s="66">
        <v>1553.48</v>
      </c>
      <c r="E350" s="67" t="s">
        <v>331</v>
      </c>
      <c r="F350" s="67" t="s">
        <v>325</v>
      </c>
      <c r="G350" s="68" t="s">
        <v>327</v>
      </c>
      <c r="H350" s="68" t="s">
        <v>330</v>
      </c>
    </row>
    <row r="351" spans="1:8" x14ac:dyDescent="0.2">
      <c r="A351" s="1">
        <v>17405</v>
      </c>
      <c r="B351" s="1">
        <v>65</v>
      </c>
      <c r="C351" s="66">
        <v>1787.16</v>
      </c>
      <c r="D351" s="66">
        <v>0</v>
      </c>
      <c r="E351" s="67" t="s">
        <v>332</v>
      </c>
      <c r="F351" s="67" t="s">
        <v>325</v>
      </c>
      <c r="G351" s="68" t="s">
        <v>324</v>
      </c>
      <c r="H351" s="68" t="s">
        <v>330</v>
      </c>
    </row>
    <row r="352" spans="1:8" x14ac:dyDescent="0.2">
      <c r="A352" s="1">
        <v>16300</v>
      </c>
      <c r="B352" s="1">
        <v>16</v>
      </c>
      <c r="C352" s="66">
        <v>1163.28</v>
      </c>
      <c r="D352" s="66">
        <v>0</v>
      </c>
      <c r="E352" s="67" t="s">
        <v>326</v>
      </c>
      <c r="F352" s="67" t="s">
        <v>325</v>
      </c>
      <c r="G352" s="68" t="s">
        <v>324</v>
      </c>
      <c r="H352" s="68" t="s">
        <v>323</v>
      </c>
    </row>
    <row r="353" spans="1:8" x14ac:dyDescent="0.2">
      <c r="A353" s="1">
        <v>15332</v>
      </c>
      <c r="B353" s="1">
        <v>26</v>
      </c>
      <c r="C353" s="66">
        <v>1411.65</v>
      </c>
      <c r="D353" s="66">
        <v>1996.16</v>
      </c>
      <c r="E353" s="67" t="s">
        <v>329</v>
      </c>
      <c r="F353" s="67" t="s">
        <v>328</v>
      </c>
      <c r="G353" s="68" t="s">
        <v>327</v>
      </c>
      <c r="H353" s="68" t="s">
        <v>323</v>
      </c>
    </row>
    <row r="354" spans="1:8" x14ac:dyDescent="0.2">
      <c r="A354" s="1">
        <v>11282</v>
      </c>
      <c r="B354" s="1">
        <v>1</v>
      </c>
      <c r="C354" s="66">
        <v>1821.95</v>
      </c>
      <c r="D354" s="66">
        <v>25996.799999999999</v>
      </c>
      <c r="E354" s="67" t="s">
        <v>329</v>
      </c>
      <c r="F354" s="67" t="s">
        <v>328</v>
      </c>
      <c r="G354" s="68" t="s">
        <v>327</v>
      </c>
      <c r="H354" s="68" t="s">
        <v>323</v>
      </c>
    </row>
    <row r="355" spans="1:8" x14ac:dyDescent="0.2">
      <c r="A355" s="1">
        <v>12604</v>
      </c>
      <c r="B355" s="1">
        <v>35</v>
      </c>
      <c r="C355" s="66">
        <v>1425.6</v>
      </c>
      <c r="D355" s="66">
        <v>1118.23</v>
      </c>
      <c r="E355" s="67" t="s">
        <v>329</v>
      </c>
      <c r="F355" s="67" t="s">
        <v>325</v>
      </c>
      <c r="G355" s="68" t="s">
        <v>327</v>
      </c>
      <c r="H355" s="68" t="s">
        <v>323</v>
      </c>
    </row>
    <row r="356" spans="1:8" x14ac:dyDescent="0.2">
      <c r="A356" s="1">
        <v>12897</v>
      </c>
      <c r="B356" s="1">
        <v>46</v>
      </c>
      <c r="C356" s="66">
        <v>1510.99</v>
      </c>
      <c r="D356" s="66">
        <v>0</v>
      </c>
      <c r="E356" s="67" t="s">
        <v>329</v>
      </c>
      <c r="F356" s="67" t="s">
        <v>325</v>
      </c>
      <c r="G356" s="68" t="s">
        <v>327</v>
      </c>
      <c r="H356" s="68" t="s">
        <v>323</v>
      </c>
    </row>
    <row r="357" spans="1:8" x14ac:dyDescent="0.2">
      <c r="A357" s="1">
        <v>19091</v>
      </c>
      <c r="B357" s="1">
        <v>62</v>
      </c>
      <c r="C357" s="66">
        <v>1040.1600000000001</v>
      </c>
      <c r="D357" s="66">
        <v>0</v>
      </c>
      <c r="E357" s="67" t="s">
        <v>331</v>
      </c>
      <c r="F357" s="67" t="s">
        <v>325</v>
      </c>
      <c r="G357" s="68" t="s">
        <v>327</v>
      </c>
      <c r="H357" s="68" t="s">
        <v>330</v>
      </c>
    </row>
    <row r="358" spans="1:8" x14ac:dyDescent="0.2">
      <c r="A358" s="1">
        <v>18231</v>
      </c>
      <c r="B358" s="1">
        <v>17</v>
      </c>
      <c r="C358" s="66">
        <v>947.58</v>
      </c>
      <c r="D358" s="66">
        <v>2360.89</v>
      </c>
      <c r="E358" s="67" t="s">
        <v>331</v>
      </c>
      <c r="F358" s="67" t="s">
        <v>328</v>
      </c>
      <c r="G358" s="68" t="s">
        <v>327</v>
      </c>
      <c r="H358" s="68" t="s">
        <v>330</v>
      </c>
    </row>
    <row r="359" spans="1:8" x14ac:dyDescent="0.2">
      <c r="A359" s="1">
        <v>15303</v>
      </c>
      <c r="B359" s="1">
        <v>6</v>
      </c>
      <c r="C359" s="66">
        <v>1416.91</v>
      </c>
      <c r="D359" s="66">
        <v>0</v>
      </c>
      <c r="E359" s="67" t="s">
        <v>329</v>
      </c>
      <c r="F359" s="67" t="s">
        <v>325</v>
      </c>
      <c r="G359" s="68" t="s">
        <v>327</v>
      </c>
      <c r="H359" s="68" t="s">
        <v>323</v>
      </c>
    </row>
    <row r="360" spans="1:8" x14ac:dyDescent="0.2">
      <c r="A360" s="1">
        <v>17963</v>
      </c>
      <c r="B360" s="1">
        <v>16</v>
      </c>
      <c r="C360" s="66">
        <v>945.23</v>
      </c>
      <c r="D360" s="66">
        <v>425.17</v>
      </c>
      <c r="E360" s="67" t="s">
        <v>331</v>
      </c>
      <c r="F360" s="67" t="s">
        <v>325</v>
      </c>
      <c r="G360" s="68" t="s">
        <v>327</v>
      </c>
      <c r="H360" s="68" t="s">
        <v>330</v>
      </c>
    </row>
    <row r="361" spans="1:8" x14ac:dyDescent="0.2">
      <c r="A361" s="1">
        <v>13495</v>
      </c>
      <c r="B361" s="1">
        <v>58</v>
      </c>
      <c r="C361" s="66">
        <v>1919.29</v>
      </c>
      <c r="D361" s="66">
        <v>0</v>
      </c>
      <c r="E361" s="67" t="s">
        <v>332</v>
      </c>
      <c r="F361" s="67" t="s">
        <v>325</v>
      </c>
      <c r="G361" s="68" t="s">
        <v>324</v>
      </c>
      <c r="H361" s="68" t="s">
        <v>330</v>
      </c>
    </row>
    <row r="362" spans="1:8" x14ac:dyDescent="0.2">
      <c r="A362" s="1">
        <v>18816</v>
      </c>
      <c r="B362" s="1">
        <v>20</v>
      </c>
      <c r="C362" s="66">
        <v>1831.63</v>
      </c>
      <c r="D362" s="66">
        <v>2178.2199999999998</v>
      </c>
      <c r="E362" s="67" t="s">
        <v>331</v>
      </c>
      <c r="F362" s="67" t="s">
        <v>328</v>
      </c>
      <c r="G362" s="68" t="s">
        <v>327</v>
      </c>
      <c r="H362" s="68" t="s">
        <v>330</v>
      </c>
    </row>
    <row r="363" spans="1:8" x14ac:dyDescent="0.2">
      <c r="A363" s="1">
        <v>11881</v>
      </c>
      <c r="B363" s="1">
        <v>30</v>
      </c>
      <c r="C363" s="66">
        <v>1357.38</v>
      </c>
      <c r="D363" s="66">
        <v>0</v>
      </c>
      <c r="E363" s="67" t="s">
        <v>331</v>
      </c>
      <c r="F363" s="67" t="s">
        <v>325</v>
      </c>
      <c r="G363" s="68" t="s">
        <v>327</v>
      </c>
      <c r="H363" s="68" t="s">
        <v>330</v>
      </c>
    </row>
    <row r="364" spans="1:8" x14ac:dyDescent="0.2">
      <c r="A364" s="1">
        <v>15993</v>
      </c>
      <c r="B364" s="1">
        <v>78</v>
      </c>
      <c r="C364" s="66">
        <v>1318.45</v>
      </c>
      <c r="D364" s="66">
        <v>0</v>
      </c>
      <c r="E364" s="67" t="s">
        <v>331</v>
      </c>
      <c r="F364" s="67" t="s">
        <v>325</v>
      </c>
      <c r="G364" s="68" t="s">
        <v>327</v>
      </c>
      <c r="H364" s="68" t="s">
        <v>330</v>
      </c>
    </row>
    <row r="365" spans="1:8" x14ac:dyDescent="0.2">
      <c r="A365" s="1">
        <v>15383</v>
      </c>
      <c r="B365" s="1">
        <v>24</v>
      </c>
      <c r="C365" s="66">
        <v>1437.12</v>
      </c>
      <c r="D365" s="66">
        <v>5640.86</v>
      </c>
      <c r="E365" s="67" t="s">
        <v>332</v>
      </c>
      <c r="F365" s="67" t="s">
        <v>328</v>
      </c>
      <c r="G365" s="68" t="s">
        <v>324</v>
      </c>
      <c r="H365" s="68" t="s">
        <v>330</v>
      </c>
    </row>
    <row r="366" spans="1:8" x14ac:dyDescent="0.2">
      <c r="A366" s="1">
        <v>18017</v>
      </c>
      <c r="B366" s="1">
        <v>55</v>
      </c>
      <c r="C366" s="66">
        <v>1535.8</v>
      </c>
      <c r="D366" s="66">
        <v>466.98</v>
      </c>
      <c r="E366" s="67" t="s">
        <v>326</v>
      </c>
      <c r="F366" s="67" t="s">
        <v>325</v>
      </c>
      <c r="G366" s="68" t="s">
        <v>324</v>
      </c>
      <c r="H366" s="68" t="s">
        <v>323</v>
      </c>
    </row>
    <row r="367" spans="1:8" x14ac:dyDescent="0.2">
      <c r="A367" s="1">
        <v>16991</v>
      </c>
      <c r="B367" s="1">
        <v>65</v>
      </c>
      <c r="C367" s="66">
        <v>2017.8</v>
      </c>
      <c r="D367" s="66">
        <v>896.5</v>
      </c>
      <c r="E367" s="67" t="s">
        <v>332</v>
      </c>
      <c r="F367" s="67" t="s">
        <v>325</v>
      </c>
      <c r="G367" s="68" t="s">
        <v>324</v>
      </c>
      <c r="H367" s="68" t="s">
        <v>330</v>
      </c>
    </row>
    <row r="368" spans="1:8" x14ac:dyDescent="0.2">
      <c r="A368" s="1">
        <v>17273</v>
      </c>
      <c r="B368" s="1">
        <v>48</v>
      </c>
      <c r="C368" s="66">
        <v>1767.16</v>
      </c>
      <c r="D368" s="66">
        <v>0</v>
      </c>
      <c r="E368" s="67" t="s">
        <v>331</v>
      </c>
      <c r="F368" s="67" t="s">
        <v>325</v>
      </c>
      <c r="G368" s="68" t="s">
        <v>327</v>
      </c>
      <c r="H368" s="68" t="s">
        <v>330</v>
      </c>
    </row>
    <row r="369" spans="1:8" x14ac:dyDescent="0.2">
      <c r="A369" s="1">
        <v>14843</v>
      </c>
      <c r="B369" s="1">
        <v>5</v>
      </c>
      <c r="C369" s="66">
        <v>1936.89</v>
      </c>
      <c r="D369" s="66">
        <v>479.95</v>
      </c>
      <c r="E369" s="67" t="s">
        <v>329</v>
      </c>
      <c r="F369" s="67" t="s">
        <v>325</v>
      </c>
      <c r="G369" s="68" t="s">
        <v>327</v>
      </c>
      <c r="H369" s="68" t="s">
        <v>323</v>
      </c>
    </row>
    <row r="370" spans="1:8" x14ac:dyDescent="0.2">
      <c r="A370" s="1">
        <v>18092</v>
      </c>
      <c r="B370" s="1">
        <v>6</v>
      </c>
      <c r="C370" s="66">
        <v>967.49</v>
      </c>
      <c r="D370" s="66">
        <v>781.59</v>
      </c>
      <c r="E370" s="67" t="s">
        <v>332</v>
      </c>
      <c r="F370" s="67" t="s">
        <v>325</v>
      </c>
      <c r="G370" s="68" t="s">
        <v>324</v>
      </c>
      <c r="H370" s="68" t="s">
        <v>330</v>
      </c>
    </row>
    <row r="371" spans="1:8" x14ac:dyDescent="0.2">
      <c r="A371" s="1">
        <v>14564</v>
      </c>
      <c r="B371" s="1">
        <v>49</v>
      </c>
      <c r="C371" s="66">
        <v>1612.22</v>
      </c>
      <c r="D371" s="66">
        <v>2158.7800000000002</v>
      </c>
      <c r="E371" s="67" t="s">
        <v>326</v>
      </c>
      <c r="F371" s="67" t="s">
        <v>328</v>
      </c>
      <c r="G371" s="68" t="s">
        <v>324</v>
      </c>
      <c r="H371" s="68" t="s">
        <v>323</v>
      </c>
    </row>
    <row r="372" spans="1:8" x14ac:dyDescent="0.2">
      <c r="A372" s="1">
        <v>13845</v>
      </c>
      <c r="B372" s="1">
        <v>14</v>
      </c>
      <c r="C372" s="66">
        <v>1735.93</v>
      </c>
      <c r="D372" s="66">
        <v>0</v>
      </c>
      <c r="E372" s="67" t="s">
        <v>329</v>
      </c>
      <c r="F372" s="67" t="s">
        <v>325</v>
      </c>
      <c r="G372" s="68" t="s">
        <v>327</v>
      </c>
      <c r="H372" s="68" t="s">
        <v>323</v>
      </c>
    </row>
    <row r="373" spans="1:8" x14ac:dyDescent="0.2">
      <c r="A373" s="1">
        <v>15674</v>
      </c>
      <c r="B373" s="1">
        <v>28</v>
      </c>
      <c r="C373" s="66">
        <v>1037.19</v>
      </c>
      <c r="D373" s="66">
        <v>0</v>
      </c>
      <c r="E373" s="67" t="s">
        <v>329</v>
      </c>
      <c r="F373" s="67" t="s">
        <v>325</v>
      </c>
      <c r="G373" s="68" t="s">
        <v>327</v>
      </c>
      <c r="H373" s="68" t="s">
        <v>323</v>
      </c>
    </row>
    <row r="374" spans="1:8" x14ac:dyDescent="0.2">
      <c r="A374" s="1">
        <v>13193</v>
      </c>
      <c r="B374" s="1">
        <v>36</v>
      </c>
      <c r="C374" s="66">
        <v>2233.62</v>
      </c>
      <c r="D374" s="66">
        <v>0</v>
      </c>
      <c r="E374" s="67" t="s">
        <v>326</v>
      </c>
      <c r="F374" s="67" t="s">
        <v>325</v>
      </c>
      <c r="G374" s="68" t="s">
        <v>324</v>
      </c>
      <c r="H374" s="68" t="s">
        <v>323</v>
      </c>
    </row>
    <row r="375" spans="1:8" x14ac:dyDescent="0.2">
      <c r="A375" s="1">
        <v>11223</v>
      </c>
      <c r="B375" s="1">
        <v>56</v>
      </c>
      <c r="C375" s="66">
        <v>1634.39</v>
      </c>
      <c r="D375" s="66">
        <v>843.82</v>
      </c>
      <c r="E375" s="67" t="s">
        <v>331</v>
      </c>
      <c r="F375" s="67" t="s">
        <v>325</v>
      </c>
      <c r="G375" s="68" t="s">
        <v>327</v>
      </c>
      <c r="H375" s="68" t="s">
        <v>330</v>
      </c>
    </row>
    <row r="376" spans="1:8" x14ac:dyDescent="0.2">
      <c r="A376" s="1">
        <v>17127</v>
      </c>
      <c r="B376" s="1">
        <v>56</v>
      </c>
      <c r="C376" s="66">
        <v>2044.9</v>
      </c>
      <c r="D376" s="66">
        <v>1369.67</v>
      </c>
      <c r="E376" s="67" t="s">
        <v>331</v>
      </c>
      <c r="F376" s="67" t="s">
        <v>325</v>
      </c>
      <c r="G376" s="68" t="s">
        <v>327</v>
      </c>
      <c r="H376" s="68" t="s">
        <v>330</v>
      </c>
    </row>
    <row r="377" spans="1:8" x14ac:dyDescent="0.2">
      <c r="A377" s="1">
        <v>12207</v>
      </c>
      <c r="B377" s="1">
        <v>13</v>
      </c>
      <c r="C377" s="66">
        <v>1442.03</v>
      </c>
      <c r="D377" s="66">
        <v>0</v>
      </c>
      <c r="E377" s="67" t="s">
        <v>329</v>
      </c>
      <c r="F377" s="67" t="s">
        <v>325</v>
      </c>
      <c r="G377" s="68" t="s">
        <v>327</v>
      </c>
      <c r="H377" s="68" t="s">
        <v>323</v>
      </c>
    </row>
    <row r="378" spans="1:8" x14ac:dyDescent="0.2">
      <c r="A378" s="1">
        <v>15784</v>
      </c>
      <c r="B378" s="1">
        <v>82</v>
      </c>
      <c r="C378" s="66">
        <v>1929.38</v>
      </c>
      <c r="D378" s="66">
        <v>0</v>
      </c>
      <c r="E378" s="67" t="s">
        <v>332</v>
      </c>
      <c r="F378" s="67" t="s">
        <v>325</v>
      </c>
      <c r="G378" s="68" t="s">
        <v>324</v>
      </c>
      <c r="H378" s="68" t="s">
        <v>330</v>
      </c>
    </row>
    <row r="379" spans="1:8" x14ac:dyDescent="0.2">
      <c r="A379" s="1">
        <v>12338</v>
      </c>
      <c r="B379" s="1">
        <v>6</v>
      </c>
      <c r="C379" s="66">
        <v>2043.98</v>
      </c>
      <c r="D379" s="66">
        <v>0</v>
      </c>
      <c r="E379" s="67" t="s">
        <v>331</v>
      </c>
      <c r="F379" s="67" t="s">
        <v>325</v>
      </c>
      <c r="G379" s="68" t="s">
        <v>327</v>
      </c>
      <c r="H379" s="68" t="s">
        <v>330</v>
      </c>
    </row>
    <row r="380" spans="1:8" x14ac:dyDescent="0.2">
      <c r="A380" s="1">
        <v>15925</v>
      </c>
      <c r="B380" s="1">
        <v>52</v>
      </c>
      <c r="C380" s="66">
        <v>1969.49</v>
      </c>
      <c r="D380" s="66">
        <v>0</v>
      </c>
      <c r="E380" s="67" t="s">
        <v>329</v>
      </c>
      <c r="F380" s="67" t="s">
        <v>325</v>
      </c>
      <c r="G380" s="68" t="s">
        <v>327</v>
      </c>
      <c r="H380" s="68" t="s">
        <v>323</v>
      </c>
    </row>
    <row r="381" spans="1:8" x14ac:dyDescent="0.2">
      <c r="A381" s="1">
        <v>17513</v>
      </c>
      <c r="B381" s="1">
        <v>10</v>
      </c>
      <c r="C381" s="66">
        <v>2554.85</v>
      </c>
      <c r="D381" s="66">
        <v>257.8</v>
      </c>
      <c r="E381" s="67" t="s">
        <v>332</v>
      </c>
      <c r="F381" s="67" t="s">
        <v>325</v>
      </c>
      <c r="G381" s="68" t="s">
        <v>324</v>
      </c>
      <c r="H381" s="68" t="s">
        <v>330</v>
      </c>
    </row>
    <row r="382" spans="1:8" x14ac:dyDescent="0.2">
      <c r="A382" s="1">
        <v>14503</v>
      </c>
      <c r="B382" s="1">
        <v>7</v>
      </c>
      <c r="C382" s="66">
        <v>1575.32</v>
      </c>
      <c r="D382" s="66">
        <v>0</v>
      </c>
      <c r="E382" s="67" t="s">
        <v>326</v>
      </c>
      <c r="F382" s="67" t="s">
        <v>325</v>
      </c>
      <c r="G382" s="68" t="s">
        <v>324</v>
      </c>
      <c r="H382" s="68" t="s">
        <v>323</v>
      </c>
    </row>
    <row r="383" spans="1:8" x14ac:dyDescent="0.2">
      <c r="A383" s="1">
        <v>13960</v>
      </c>
      <c r="B383" s="1">
        <v>41</v>
      </c>
      <c r="C383" s="66">
        <v>2163.5100000000002</v>
      </c>
      <c r="D383" s="66">
        <v>0</v>
      </c>
      <c r="E383" s="67" t="s">
        <v>332</v>
      </c>
      <c r="F383" s="67" t="s">
        <v>325</v>
      </c>
      <c r="G383" s="68" t="s">
        <v>324</v>
      </c>
      <c r="H383" s="68" t="s">
        <v>330</v>
      </c>
    </row>
    <row r="384" spans="1:8" x14ac:dyDescent="0.2">
      <c r="A384" s="1">
        <v>18687</v>
      </c>
      <c r="B384" s="1">
        <v>41</v>
      </c>
      <c r="C384" s="66">
        <v>1856.35</v>
      </c>
      <c r="D384" s="66">
        <v>0</v>
      </c>
      <c r="E384" s="67" t="s">
        <v>326</v>
      </c>
      <c r="F384" s="67" t="s">
        <v>325</v>
      </c>
      <c r="G384" s="68" t="s">
        <v>324</v>
      </c>
      <c r="H384" s="68" t="s">
        <v>323</v>
      </c>
    </row>
    <row r="385" spans="1:8" x14ac:dyDescent="0.2">
      <c r="A385" s="1">
        <v>14039</v>
      </c>
      <c r="B385" s="1">
        <v>62</v>
      </c>
      <c r="C385" s="66">
        <v>1286.3399999999999</v>
      </c>
      <c r="D385" s="66">
        <v>6961.56</v>
      </c>
      <c r="E385" s="67" t="s">
        <v>326</v>
      </c>
      <c r="F385" s="67" t="s">
        <v>328</v>
      </c>
      <c r="G385" s="68" t="s">
        <v>324</v>
      </c>
      <c r="H385" s="68" t="s">
        <v>323</v>
      </c>
    </row>
    <row r="386" spans="1:8" x14ac:dyDescent="0.2">
      <c r="A386" s="1">
        <v>18649</v>
      </c>
      <c r="B386" s="1">
        <v>85</v>
      </c>
      <c r="C386" s="66">
        <v>1471.1</v>
      </c>
      <c r="D386" s="66">
        <v>1572.12</v>
      </c>
      <c r="E386" s="67" t="s">
        <v>332</v>
      </c>
      <c r="F386" s="67" t="s">
        <v>328</v>
      </c>
      <c r="G386" s="68" t="s">
        <v>324</v>
      </c>
      <c r="H386" s="68" t="s">
        <v>330</v>
      </c>
    </row>
    <row r="387" spans="1:8" x14ac:dyDescent="0.2">
      <c r="A387" s="1">
        <v>19693</v>
      </c>
      <c r="B387" s="1">
        <v>90</v>
      </c>
      <c r="C387" s="66">
        <v>1267.57</v>
      </c>
      <c r="D387" s="66">
        <v>0</v>
      </c>
      <c r="E387" s="67" t="s">
        <v>326</v>
      </c>
      <c r="F387" s="67" t="s">
        <v>325</v>
      </c>
      <c r="G387" s="68" t="s">
        <v>324</v>
      </c>
      <c r="H387" s="68" t="s">
        <v>323</v>
      </c>
    </row>
    <row r="388" spans="1:8" x14ac:dyDescent="0.2">
      <c r="A388" s="1">
        <v>16556</v>
      </c>
      <c r="B388" s="1">
        <v>1</v>
      </c>
      <c r="C388" s="66">
        <v>1593.37</v>
      </c>
      <c r="D388" s="66">
        <v>0</v>
      </c>
      <c r="E388" s="67" t="s">
        <v>332</v>
      </c>
      <c r="F388" s="67" t="s">
        <v>325</v>
      </c>
      <c r="G388" s="68" t="s">
        <v>324</v>
      </c>
      <c r="H388" s="68" t="s">
        <v>330</v>
      </c>
    </row>
    <row r="389" spans="1:8" x14ac:dyDescent="0.2">
      <c r="A389" s="1">
        <v>16257</v>
      </c>
      <c r="B389" s="1">
        <v>72</v>
      </c>
      <c r="C389" s="66">
        <v>748.79</v>
      </c>
      <c r="D389" s="66">
        <v>1786.68</v>
      </c>
      <c r="E389" s="67" t="s">
        <v>332</v>
      </c>
      <c r="F389" s="67" t="s">
        <v>328</v>
      </c>
      <c r="G389" s="68" t="s">
        <v>324</v>
      </c>
      <c r="H389" s="68" t="s">
        <v>330</v>
      </c>
    </row>
    <row r="390" spans="1:8" x14ac:dyDescent="0.2">
      <c r="A390" s="1">
        <v>18135</v>
      </c>
      <c r="B390" s="1">
        <v>95</v>
      </c>
      <c r="C390" s="66">
        <v>2193.44</v>
      </c>
      <c r="D390" s="66">
        <v>0</v>
      </c>
      <c r="E390" s="67" t="s">
        <v>329</v>
      </c>
      <c r="F390" s="67" t="s">
        <v>325</v>
      </c>
      <c r="G390" s="68" t="s">
        <v>327</v>
      </c>
      <c r="H390" s="68" t="s">
        <v>323</v>
      </c>
    </row>
    <row r="391" spans="1:8" x14ac:dyDescent="0.2">
      <c r="A391" s="1">
        <v>17437</v>
      </c>
      <c r="B391" s="1">
        <v>12</v>
      </c>
      <c r="C391" s="66">
        <v>1916.56</v>
      </c>
      <c r="D391" s="66">
        <v>0</v>
      </c>
      <c r="E391" s="67" t="s">
        <v>332</v>
      </c>
      <c r="F391" s="67" t="s">
        <v>325</v>
      </c>
      <c r="G391" s="68" t="s">
        <v>324</v>
      </c>
      <c r="H391" s="68" t="s">
        <v>330</v>
      </c>
    </row>
    <row r="392" spans="1:8" x14ac:dyDescent="0.2">
      <c r="A392" s="1">
        <v>17423</v>
      </c>
      <c r="B392" s="1">
        <v>26</v>
      </c>
      <c r="C392" s="66">
        <v>687.89</v>
      </c>
      <c r="D392" s="66">
        <v>0</v>
      </c>
      <c r="E392" s="67" t="s">
        <v>329</v>
      </c>
      <c r="F392" s="67" t="s">
        <v>325</v>
      </c>
      <c r="G392" s="68" t="s">
        <v>327</v>
      </c>
      <c r="H392" s="68" t="s">
        <v>323</v>
      </c>
    </row>
    <row r="393" spans="1:8" x14ac:dyDescent="0.2">
      <c r="A393" s="1">
        <v>18699</v>
      </c>
      <c r="B393" s="1">
        <v>24</v>
      </c>
      <c r="C393" s="66">
        <v>2451.52</v>
      </c>
      <c r="D393" s="66">
        <v>0</v>
      </c>
      <c r="E393" s="67" t="s">
        <v>329</v>
      </c>
      <c r="F393" s="67" t="s">
        <v>325</v>
      </c>
      <c r="G393" s="68" t="s">
        <v>327</v>
      </c>
      <c r="H393" s="68" t="s">
        <v>323</v>
      </c>
    </row>
    <row r="394" spans="1:8" x14ac:dyDescent="0.2">
      <c r="A394" s="1">
        <v>16032</v>
      </c>
      <c r="B394" s="1">
        <v>33</v>
      </c>
      <c r="C394" s="66">
        <v>1337.28</v>
      </c>
      <c r="D394" s="66">
        <v>0</v>
      </c>
      <c r="E394" s="67" t="s">
        <v>326</v>
      </c>
      <c r="F394" s="67" t="s">
        <v>325</v>
      </c>
      <c r="G394" s="68" t="s">
        <v>324</v>
      </c>
      <c r="H394" s="68" t="s">
        <v>323</v>
      </c>
    </row>
    <row r="395" spans="1:8" x14ac:dyDescent="0.2">
      <c r="A395" s="1">
        <v>18772</v>
      </c>
      <c r="B395" s="1">
        <v>72</v>
      </c>
      <c r="C395" s="66">
        <v>2050.11</v>
      </c>
      <c r="D395" s="66">
        <v>0</v>
      </c>
      <c r="E395" s="67" t="s">
        <v>326</v>
      </c>
      <c r="F395" s="67" t="s">
        <v>325</v>
      </c>
      <c r="G395" s="68" t="s">
        <v>324</v>
      </c>
      <c r="H395" s="68" t="s">
        <v>323</v>
      </c>
    </row>
    <row r="396" spans="1:8" x14ac:dyDescent="0.2">
      <c r="A396" s="1">
        <v>18958</v>
      </c>
      <c r="B396" s="1">
        <v>47</v>
      </c>
      <c r="C396" s="66">
        <v>1724.83</v>
      </c>
      <c r="D396" s="66">
        <v>1201.3699999999999</v>
      </c>
      <c r="E396" s="67" t="s">
        <v>329</v>
      </c>
      <c r="F396" s="67" t="s">
        <v>325</v>
      </c>
      <c r="G396" s="68" t="s">
        <v>327</v>
      </c>
      <c r="H396" s="68" t="s">
        <v>323</v>
      </c>
    </row>
    <row r="397" spans="1:8" x14ac:dyDescent="0.2">
      <c r="A397" s="1">
        <v>16599</v>
      </c>
      <c r="B397" s="1">
        <v>56</v>
      </c>
      <c r="C397" s="66">
        <v>1113.79</v>
      </c>
      <c r="D397" s="66">
        <v>0</v>
      </c>
      <c r="E397" s="67" t="s">
        <v>332</v>
      </c>
      <c r="F397" s="67" t="s">
        <v>325</v>
      </c>
      <c r="G397" s="68" t="s">
        <v>324</v>
      </c>
      <c r="H397" s="68" t="s">
        <v>330</v>
      </c>
    </row>
    <row r="398" spans="1:8" x14ac:dyDescent="0.2">
      <c r="A398" s="1">
        <v>18101</v>
      </c>
      <c r="B398" s="1">
        <v>46</v>
      </c>
      <c r="C398" s="66">
        <v>1474.99</v>
      </c>
      <c r="D398" s="66">
        <v>0</v>
      </c>
      <c r="E398" s="67" t="s">
        <v>326</v>
      </c>
      <c r="F398" s="67" t="s">
        <v>325</v>
      </c>
      <c r="G398" s="68" t="s">
        <v>324</v>
      </c>
      <c r="H398" s="68" t="s">
        <v>323</v>
      </c>
    </row>
    <row r="399" spans="1:8" x14ac:dyDescent="0.2">
      <c r="A399" s="1">
        <v>11613</v>
      </c>
      <c r="B399" s="1">
        <v>6</v>
      </c>
      <c r="C399" s="66">
        <v>1830.55</v>
      </c>
      <c r="D399" s="66">
        <v>0</v>
      </c>
      <c r="E399" s="67" t="s">
        <v>329</v>
      </c>
      <c r="F399" s="67" t="s">
        <v>325</v>
      </c>
      <c r="G399" s="68" t="s">
        <v>327</v>
      </c>
      <c r="H399" s="68" t="s">
        <v>323</v>
      </c>
    </row>
    <row r="400" spans="1:8" x14ac:dyDescent="0.2">
      <c r="A400" s="1">
        <v>16633</v>
      </c>
      <c r="B400" s="1">
        <v>43</v>
      </c>
      <c r="C400" s="66">
        <v>1899.67</v>
      </c>
      <c r="D400" s="66">
        <v>0</v>
      </c>
      <c r="E400" s="67" t="s">
        <v>332</v>
      </c>
      <c r="F400" s="67" t="s">
        <v>325</v>
      </c>
      <c r="G400" s="68" t="s">
        <v>324</v>
      </c>
      <c r="H400" s="68" t="s">
        <v>330</v>
      </c>
    </row>
    <row r="401" spans="1:8" x14ac:dyDescent="0.2">
      <c r="A401" s="1">
        <v>13977</v>
      </c>
      <c r="B401" s="1">
        <v>8</v>
      </c>
      <c r="C401" s="66">
        <v>2615.5300000000002</v>
      </c>
      <c r="D401" s="66">
        <v>2254.17</v>
      </c>
      <c r="E401" s="67" t="s">
        <v>329</v>
      </c>
      <c r="F401" s="67" t="s">
        <v>325</v>
      </c>
      <c r="G401" s="68" t="s">
        <v>327</v>
      </c>
      <c r="H401" s="68" t="s">
        <v>323</v>
      </c>
    </row>
    <row r="402" spans="1:8" x14ac:dyDescent="0.2">
      <c r="A402" s="1">
        <v>13562</v>
      </c>
      <c r="B402" s="1">
        <v>88</v>
      </c>
      <c r="C402" s="66">
        <v>1613.62</v>
      </c>
      <c r="D402" s="66">
        <v>0</v>
      </c>
      <c r="E402" s="67" t="s">
        <v>329</v>
      </c>
      <c r="F402" s="67" t="s">
        <v>325</v>
      </c>
      <c r="G402" s="68" t="s">
        <v>327</v>
      </c>
      <c r="H402" s="68" t="s">
        <v>323</v>
      </c>
    </row>
    <row r="403" spans="1:8" x14ac:dyDescent="0.2">
      <c r="A403" s="1">
        <v>14483</v>
      </c>
      <c r="B403" s="1">
        <v>24</v>
      </c>
      <c r="C403" s="66">
        <v>1081.43</v>
      </c>
      <c r="D403" s="66">
        <v>14333.54</v>
      </c>
      <c r="E403" s="67" t="s">
        <v>326</v>
      </c>
      <c r="F403" s="67" t="s">
        <v>328</v>
      </c>
      <c r="G403" s="68" t="s">
        <v>324</v>
      </c>
      <c r="H403" s="68" t="s">
        <v>323</v>
      </c>
    </row>
    <row r="404" spans="1:8" x14ac:dyDescent="0.2">
      <c r="A404" s="1">
        <v>15088</v>
      </c>
      <c r="B404" s="1">
        <v>97</v>
      </c>
      <c r="C404" s="66">
        <v>2195.15</v>
      </c>
      <c r="D404" s="66">
        <v>0</v>
      </c>
      <c r="E404" s="67" t="s">
        <v>329</v>
      </c>
      <c r="F404" s="67" t="s">
        <v>325</v>
      </c>
      <c r="G404" s="68" t="s">
        <v>327</v>
      </c>
      <c r="H404" s="68" t="s">
        <v>323</v>
      </c>
    </row>
    <row r="405" spans="1:8" x14ac:dyDescent="0.2">
      <c r="A405" s="1">
        <v>11628</v>
      </c>
      <c r="B405" s="1">
        <v>61</v>
      </c>
      <c r="C405" s="66">
        <v>1658.77</v>
      </c>
      <c r="D405" s="66">
        <v>0</v>
      </c>
      <c r="E405" s="67" t="s">
        <v>326</v>
      </c>
      <c r="F405" s="67" t="s">
        <v>325</v>
      </c>
      <c r="G405" s="68" t="s">
        <v>324</v>
      </c>
      <c r="H405" s="68" t="s">
        <v>323</v>
      </c>
    </row>
    <row r="406" spans="1:8" x14ac:dyDescent="0.2">
      <c r="A406" s="1">
        <v>19723</v>
      </c>
      <c r="B406" s="1">
        <v>8</v>
      </c>
      <c r="C406" s="66">
        <v>1089.5899999999999</v>
      </c>
      <c r="D406" s="66">
        <v>0</v>
      </c>
      <c r="E406" s="67" t="s">
        <v>326</v>
      </c>
      <c r="F406" s="67" t="s">
        <v>325</v>
      </c>
      <c r="G406" s="68" t="s">
        <v>324</v>
      </c>
      <c r="H406" s="68" t="s">
        <v>323</v>
      </c>
    </row>
    <row r="407" spans="1:8" x14ac:dyDescent="0.2">
      <c r="A407" s="1">
        <v>12821</v>
      </c>
      <c r="B407" s="1">
        <v>7</v>
      </c>
      <c r="C407" s="66">
        <v>1689.73</v>
      </c>
      <c r="D407" s="66">
        <v>0</v>
      </c>
      <c r="E407" s="67" t="s">
        <v>332</v>
      </c>
      <c r="F407" s="67" t="s">
        <v>325</v>
      </c>
      <c r="G407" s="68" t="s">
        <v>324</v>
      </c>
      <c r="H407" s="68" t="s">
        <v>330</v>
      </c>
    </row>
    <row r="408" spans="1:8" x14ac:dyDescent="0.2">
      <c r="A408" s="1">
        <v>16534</v>
      </c>
      <c r="B408" s="1">
        <v>77</v>
      </c>
      <c r="C408" s="66">
        <v>1882.24</v>
      </c>
      <c r="D408" s="66">
        <v>0</v>
      </c>
      <c r="E408" s="67" t="s">
        <v>326</v>
      </c>
      <c r="F408" s="67" t="s">
        <v>325</v>
      </c>
      <c r="G408" s="68" t="s">
        <v>324</v>
      </c>
      <c r="H408" s="68" t="s">
        <v>323</v>
      </c>
    </row>
    <row r="409" spans="1:8" x14ac:dyDescent="0.2">
      <c r="A409" s="1">
        <v>11607</v>
      </c>
      <c r="B409" s="1">
        <v>72</v>
      </c>
      <c r="C409" s="66">
        <v>487.54</v>
      </c>
      <c r="D409" s="66">
        <v>0</v>
      </c>
      <c r="E409" s="67" t="s">
        <v>326</v>
      </c>
      <c r="F409" s="67" t="s">
        <v>325</v>
      </c>
      <c r="G409" s="68" t="s">
        <v>324</v>
      </c>
      <c r="H409" s="68" t="s">
        <v>323</v>
      </c>
    </row>
    <row r="410" spans="1:8" x14ac:dyDescent="0.2">
      <c r="A410" s="1">
        <v>12517</v>
      </c>
      <c r="B410" s="1">
        <v>97</v>
      </c>
      <c r="C410" s="66">
        <v>1729.58</v>
      </c>
      <c r="D410" s="66">
        <v>2659.09</v>
      </c>
      <c r="E410" s="67" t="s">
        <v>331</v>
      </c>
      <c r="F410" s="67" t="s">
        <v>328</v>
      </c>
      <c r="G410" s="68" t="s">
        <v>327</v>
      </c>
      <c r="H410" s="68" t="s">
        <v>330</v>
      </c>
    </row>
    <row r="411" spans="1:8" x14ac:dyDescent="0.2">
      <c r="A411" s="1">
        <v>14805</v>
      </c>
      <c r="B411" s="1">
        <v>58</v>
      </c>
      <c r="C411" s="66">
        <v>1879.06</v>
      </c>
      <c r="D411" s="66">
        <v>1007.72</v>
      </c>
      <c r="E411" s="67" t="s">
        <v>331</v>
      </c>
      <c r="F411" s="67" t="s">
        <v>325</v>
      </c>
      <c r="G411" s="68" t="s">
        <v>327</v>
      </c>
      <c r="H411" s="68" t="s">
        <v>330</v>
      </c>
    </row>
    <row r="412" spans="1:8" x14ac:dyDescent="0.2">
      <c r="A412" s="1">
        <v>15844</v>
      </c>
      <c r="B412" s="1">
        <v>52</v>
      </c>
      <c r="C412" s="66">
        <v>1520.86</v>
      </c>
      <c r="D412" s="66">
        <v>0</v>
      </c>
      <c r="E412" s="67" t="s">
        <v>331</v>
      </c>
      <c r="F412" s="67" t="s">
        <v>325</v>
      </c>
      <c r="G412" s="68" t="s">
        <v>327</v>
      </c>
      <c r="H412" s="68" t="s">
        <v>330</v>
      </c>
    </row>
    <row r="413" spans="1:8" x14ac:dyDescent="0.2">
      <c r="A413" s="1">
        <v>11298</v>
      </c>
      <c r="B413" s="1">
        <v>3</v>
      </c>
      <c r="C413" s="66">
        <v>1725.95</v>
      </c>
      <c r="D413" s="66">
        <v>0</v>
      </c>
      <c r="E413" s="67" t="s">
        <v>332</v>
      </c>
      <c r="F413" s="67" t="s">
        <v>325</v>
      </c>
      <c r="G413" s="68" t="s">
        <v>324</v>
      </c>
      <c r="H413" s="68" t="s">
        <v>330</v>
      </c>
    </row>
    <row r="414" spans="1:8" x14ac:dyDescent="0.2">
      <c r="A414" s="1">
        <v>16145</v>
      </c>
      <c r="B414" s="1">
        <v>94</v>
      </c>
      <c r="C414" s="66">
        <v>1155.31</v>
      </c>
      <c r="D414" s="66">
        <v>5815.12</v>
      </c>
      <c r="E414" s="67" t="s">
        <v>332</v>
      </c>
      <c r="F414" s="67" t="s">
        <v>328</v>
      </c>
      <c r="G414" s="68" t="s">
        <v>324</v>
      </c>
      <c r="H414" s="68" t="s">
        <v>330</v>
      </c>
    </row>
    <row r="415" spans="1:8" x14ac:dyDescent="0.2">
      <c r="A415" s="1">
        <v>16064</v>
      </c>
      <c r="B415" s="1">
        <v>60</v>
      </c>
      <c r="C415" s="66">
        <v>450.29</v>
      </c>
      <c r="D415" s="66">
        <v>2068.6</v>
      </c>
      <c r="E415" s="67" t="s">
        <v>332</v>
      </c>
      <c r="F415" s="67" t="s">
        <v>328</v>
      </c>
      <c r="G415" s="68" t="s">
        <v>324</v>
      </c>
      <c r="H415" s="68" t="s">
        <v>330</v>
      </c>
    </row>
    <row r="416" spans="1:8" x14ac:dyDescent="0.2">
      <c r="A416" s="1">
        <v>15589</v>
      </c>
      <c r="B416" s="1">
        <v>45</v>
      </c>
      <c r="C416" s="66">
        <v>824.91</v>
      </c>
      <c r="D416" s="66">
        <v>8172.86</v>
      </c>
      <c r="E416" s="67" t="s">
        <v>332</v>
      </c>
      <c r="F416" s="67" t="s">
        <v>328</v>
      </c>
      <c r="G416" s="68" t="s">
        <v>324</v>
      </c>
      <c r="H416" s="68" t="s">
        <v>330</v>
      </c>
    </row>
    <row r="417" spans="1:8" x14ac:dyDescent="0.2">
      <c r="A417" s="1">
        <v>12407</v>
      </c>
      <c r="B417" s="1">
        <v>50</v>
      </c>
      <c r="C417" s="66">
        <v>868.38</v>
      </c>
      <c r="D417" s="66">
        <v>996.58</v>
      </c>
      <c r="E417" s="67" t="s">
        <v>329</v>
      </c>
      <c r="F417" s="67" t="s">
        <v>328</v>
      </c>
      <c r="G417" s="68" t="s">
        <v>327</v>
      </c>
      <c r="H417" s="68" t="s">
        <v>323</v>
      </c>
    </row>
    <row r="418" spans="1:8" x14ac:dyDescent="0.2">
      <c r="A418" s="1">
        <v>13255</v>
      </c>
      <c r="B418" s="1">
        <v>59</v>
      </c>
      <c r="C418" s="66">
        <v>1516.66</v>
      </c>
      <c r="D418" s="66">
        <v>0</v>
      </c>
      <c r="E418" s="67" t="s">
        <v>332</v>
      </c>
      <c r="F418" s="67" t="s">
        <v>325</v>
      </c>
      <c r="G418" s="68" t="s">
        <v>324</v>
      </c>
      <c r="H418" s="68" t="s">
        <v>330</v>
      </c>
    </row>
    <row r="419" spans="1:8" x14ac:dyDescent="0.2">
      <c r="A419" s="1">
        <v>14767</v>
      </c>
      <c r="B419" s="1">
        <v>65</v>
      </c>
      <c r="C419" s="66">
        <v>424.94</v>
      </c>
      <c r="D419" s="66">
        <v>0</v>
      </c>
      <c r="E419" s="67" t="s">
        <v>326</v>
      </c>
      <c r="F419" s="67" t="s">
        <v>325</v>
      </c>
      <c r="G419" s="68" t="s">
        <v>324</v>
      </c>
      <c r="H419" s="68" t="s">
        <v>323</v>
      </c>
    </row>
    <row r="420" spans="1:8" x14ac:dyDescent="0.2">
      <c r="A420" s="1">
        <v>12369</v>
      </c>
      <c r="B420" s="1">
        <v>8</v>
      </c>
      <c r="C420" s="66">
        <v>1221.01</v>
      </c>
      <c r="D420" s="66">
        <v>6161.94</v>
      </c>
      <c r="E420" s="67" t="s">
        <v>329</v>
      </c>
      <c r="F420" s="67" t="s">
        <v>328</v>
      </c>
      <c r="G420" s="68" t="s">
        <v>327</v>
      </c>
      <c r="H420" s="68" t="s">
        <v>323</v>
      </c>
    </row>
    <row r="421" spans="1:8" x14ac:dyDescent="0.2">
      <c r="A421" s="1">
        <v>12672</v>
      </c>
      <c r="B421" s="1">
        <v>16</v>
      </c>
      <c r="C421" s="66">
        <v>2254.59</v>
      </c>
      <c r="D421" s="66">
        <v>0</v>
      </c>
      <c r="E421" s="67" t="s">
        <v>326</v>
      </c>
      <c r="F421" s="67" t="s">
        <v>325</v>
      </c>
      <c r="G421" s="68" t="s">
        <v>324</v>
      </c>
      <c r="H421" s="68" t="s">
        <v>323</v>
      </c>
    </row>
    <row r="422" spans="1:8" x14ac:dyDescent="0.2">
      <c r="A422" s="1">
        <v>18677</v>
      </c>
      <c r="B422" s="1">
        <v>54</v>
      </c>
      <c r="C422" s="66">
        <v>1720.27</v>
      </c>
      <c r="D422" s="66">
        <v>115.13</v>
      </c>
      <c r="E422" s="67" t="s">
        <v>332</v>
      </c>
      <c r="F422" s="67" t="s">
        <v>325</v>
      </c>
      <c r="G422" s="68" t="s">
        <v>324</v>
      </c>
      <c r="H422" s="68" t="s">
        <v>330</v>
      </c>
    </row>
    <row r="423" spans="1:8" x14ac:dyDescent="0.2">
      <c r="A423" s="1">
        <v>17783</v>
      </c>
      <c r="B423" s="1">
        <v>46</v>
      </c>
      <c r="C423" s="66">
        <v>1370.33</v>
      </c>
      <c r="D423" s="66">
        <v>454.92</v>
      </c>
      <c r="E423" s="67" t="s">
        <v>332</v>
      </c>
      <c r="F423" s="67" t="s">
        <v>325</v>
      </c>
      <c r="G423" s="68" t="s">
        <v>324</v>
      </c>
      <c r="H423" s="68" t="s">
        <v>330</v>
      </c>
    </row>
    <row r="424" spans="1:8" x14ac:dyDescent="0.2">
      <c r="A424" s="1">
        <v>17466</v>
      </c>
      <c r="B424" s="1">
        <v>88</v>
      </c>
      <c r="C424" s="66">
        <v>1760.72</v>
      </c>
      <c r="D424" s="66">
        <v>0</v>
      </c>
      <c r="E424" s="67" t="s">
        <v>332</v>
      </c>
      <c r="F424" s="67" t="s">
        <v>325</v>
      </c>
      <c r="G424" s="68" t="s">
        <v>324</v>
      </c>
      <c r="H424" s="68" t="s">
        <v>330</v>
      </c>
    </row>
    <row r="425" spans="1:8" x14ac:dyDescent="0.2">
      <c r="A425" s="1">
        <v>19337</v>
      </c>
      <c r="B425" s="1">
        <v>26</v>
      </c>
      <c r="C425" s="66">
        <v>1649.81</v>
      </c>
      <c r="D425" s="66">
        <v>0</v>
      </c>
      <c r="E425" s="67" t="s">
        <v>331</v>
      </c>
      <c r="F425" s="67" t="s">
        <v>325</v>
      </c>
      <c r="G425" s="68" t="s">
        <v>327</v>
      </c>
      <c r="H425" s="68" t="s">
        <v>330</v>
      </c>
    </row>
    <row r="426" spans="1:8" x14ac:dyDescent="0.2">
      <c r="A426" s="1">
        <v>15886</v>
      </c>
      <c r="B426" s="1">
        <v>62</v>
      </c>
      <c r="C426" s="66">
        <v>1989.02</v>
      </c>
      <c r="D426" s="66">
        <v>0</v>
      </c>
      <c r="E426" s="67" t="s">
        <v>326</v>
      </c>
      <c r="F426" s="67" t="s">
        <v>325</v>
      </c>
      <c r="G426" s="68" t="s">
        <v>324</v>
      </c>
      <c r="H426" s="68" t="s">
        <v>323</v>
      </c>
    </row>
    <row r="427" spans="1:8" x14ac:dyDescent="0.2">
      <c r="A427" s="1">
        <v>17481</v>
      </c>
      <c r="B427" s="1">
        <v>47</v>
      </c>
      <c r="C427" s="66">
        <v>2016.74</v>
      </c>
      <c r="D427" s="66">
        <v>1785.28</v>
      </c>
      <c r="E427" s="67" t="s">
        <v>329</v>
      </c>
      <c r="F427" s="67" t="s">
        <v>325</v>
      </c>
      <c r="G427" s="68" t="s">
        <v>327</v>
      </c>
      <c r="H427" s="68" t="s">
        <v>323</v>
      </c>
    </row>
    <row r="428" spans="1:8" x14ac:dyDescent="0.2">
      <c r="A428" s="1">
        <v>12955</v>
      </c>
      <c r="B428" s="1">
        <v>67</v>
      </c>
      <c r="C428" s="66">
        <v>1706.83</v>
      </c>
      <c r="D428" s="66">
        <v>176.94</v>
      </c>
      <c r="E428" s="67" t="s">
        <v>329</v>
      </c>
      <c r="F428" s="67" t="s">
        <v>325</v>
      </c>
      <c r="G428" s="68" t="s">
        <v>327</v>
      </c>
      <c r="H428" s="68" t="s">
        <v>323</v>
      </c>
    </row>
    <row r="429" spans="1:8" x14ac:dyDescent="0.2">
      <c r="A429" s="1">
        <v>14162</v>
      </c>
      <c r="B429" s="1">
        <v>61</v>
      </c>
      <c r="C429" s="66">
        <v>2219.7600000000002</v>
      </c>
      <c r="D429" s="66">
        <v>184.86</v>
      </c>
      <c r="E429" s="67" t="s">
        <v>326</v>
      </c>
      <c r="F429" s="67" t="s">
        <v>325</v>
      </c>
      <c r="G429" s="68" t="s">
        <v>324</v>
      </c>
      <c r="H429" s="68" t="s">
        <v>323</v>
      </c>
    </row>
    <row r="430" spans="1:8" x14ac:dyDescent="0.2">
      <c r="A430" s="1">
        <v>11928</v>
      </c>
      <c r="B430" s="1">
        <v>39</v>
      </c>
      <c r="C430" s="66">
        <v>2496.36</v>
      </c>
      <c r="D430" s="66">
        <v>0</v>
      </c>
      <c r="E430" s="67" t="s">
        <v>329</v>
      </c>
      <c r="F430" s="67" t="s">
        <v>325</v>
      </c>
      <c r="G430" s="68" t="s">
        <v>327</v>
      </c>
      <c r="H430" s="68" t="s">
        <v>323</v>
      </c>
    </row>
    <row r="431" spans="1:8" x14ac:dyDescent="0.2">
      <c r="A431" s="1">
        <v>14823</v>
      </c>
      <c r="B431" s="1">
        <v>27</v>
      </c>
      <c r="C431" s="66">
        <v>1257.46</v>
      </c>
      <c r="D431" s="66">
        <v>0</v>
      </c>
      <c r="E431" s="67" t="s">
        <v>329</v>
      </c>
      <c r="F431" s="67" t="s">
        <v>325</v>
      </c>
      <c r="G431" s="68" t="s">
        <v>327</v>
      </c>
      <c r="H431" s="68" t="s">
        <v>323</v>
      </c>
    </row>
    <row r="432" spans="1:8" x14ac:dyDescent="0.2">
      <c r="A432" s="1">
        <v>13659</v>
      </c>
      <c r="B432" s="1">
        <v>23</v>
      </c>
      <c r="C432" s="66">
        <v>1070.47</v>
      </c>
      <c r="D432" s="66">
        <v>418.16</v>
      </c>
      <c r="E432" s="67" t="s">
        <v>331</v>
      </c>
      <c r="F432" s="67" t="s">
        <v>325</v>
      </c>
      <c r="G432" s="68" t="s">
        <v>327</v>
      </c>
      <c r="H432" s="68" t="s">
        <v>330</v>
      </c>
    </row>
    <row r="433" spans="1:8" x14ac:dyDescent="0.2">
      <c r="A433" s="1">
        <v>11231</v>
      </c>
      <c r="B433" s="1">
        <v>25</v>
      </c>
      <c r="C433" s="66">
        <v>1306.1300000000001</v>
      </c>
      <c r="D433" s="66">
        <v>0</v>
      </c>
      <c r="E433" s="67" t="s">
        <v>329</v>
      </c>
      <c r="F433" s="67" t="s">
        <v>325</v>
      </c>
      <c r="G433" s="68" t="s">
        <v>327</v>
      </c>
      <c r="H433" s="68" t="s">
        <v>323</v>
      </c>
    </row>
    <row r="434" spans="1:8" x14ac:dyDescent="0.2">
      <c r="A434" s="1">
        <v>11492</v>
      </c>
      <c r="B434" s="1">
        <v>51</v>
      </c>
      <c r="C434" s="66">
        <v>1849.72</v>
      </c>
      <c r="D434" s="66">
        <v>638.42999999999995</v>
      </c>
      <c r="E434" s="67" t="s">
        <v>326</v>
      </c>
      <c r="F434" s="67" t="s">
        <v>325</v>
      </c>
      <c r="G434" s="68" t="s">
        <v>324</v>
      </c>
      <c r="H434" s="68" t="s">
        <v>323</v>
      </c>
    </row>
    <row r="435" spans="1:8" x14ac:dyDescent="0.2">
      <c r="A435" s="1">
        <v>14772</v>
      </c>
      <c r="B435" s="1">
        <v>4</v>
      </c>
      <c r="C435" s="66">
        <v>865.69</v>
      </c>
      <c r="D435" s="66">
        <v>1190.93</v>
      </c>
      <c r="E435" s="67" t="s">
        <v>331</v>
      </c>
      <c r="F435" s="67" t="s">
        <v>328</v>
      </c>
      <c r="G435" s="68" t="s">
        <v>327</v>
      </c>
      <c r="H435" s="68" t="s">
        <v>330</v>
      </c>
    </row>
    <row r="436" spans="1:8" x14ac:dyDescent="0.2">
      <c r="A436" s="1">
        <v>11854</v>
      </c>
      <c r="B436" s="1">
        <v>84</v>
      </c>
      <c r="C436" s="66">
        <v>706.05</v>
      </c>
      <c r="D436" s="66">
        <v>1677.65</v>
      </c>
      <c r="E436" s="67" t="s">
        <v>329</v>
      </c>
      <c r="F436" s="67" t="s">
        <v>328</v>
      </c>
      <c r="G436" s="68" t="s">
        <v>327</v>
      </c>
      <c r="H436" s="68" t="s">
        <v>323</v>
      </c>
    </row>
    <row r="437" spans="1:8" x14ac:dyDescent="0.2">
      <c r="A437" s="1">
        <v>17927</v>
      </c>
      <c r="B437" s="1">
        <v>9</v>
      </c>
      <c r="C437" s="66">
        <v>2082.15</v>
      </c>
      <c r="D437" s="66">
        <v>0</v>
      </c>
      <c r="E437" s="67" t="s">
        <v>326</v>
      </c>
      <c r="F437" s="67" t="s">
        <v>325</v>
      </c>
      <c r="G437" s="68" t="s">
        <v>324</v>
      </c>
      <c r="H437" s="68" t="s">
        <v>323</v>
      </c>
    </row>
    <row r="438" spans="1:8" x14ac:dyDescent="0.2">
      <c r="A438" s="1">
        <v>14240</v>
      </c>
      <c r="B438" s="1">
        <v>7</v>
      </c>
      <c r="C438" s="66">
        <v>1460.28</v>
      </c>
      <c r="D438" s="66">
        <v>0</v>
      </c>
      <c r="E438" s="67" t="s">
        <v>326</v>
      </c>
      <c r="F438" s="67" t="s">
        <v>325</v>
      </c>
      <c r="G438" s="68" t="s">
        <v>324</v>
      </c>
      <c r="H438" s="68" t="s">
        <v>323</v>
      </c>
    </row>
    <row r="439" spans="1:8" x14ac:dyDescent="0.2">
      <c r="A439" s="1">
        <v>16647</v>
      </c>
      <c r="B439" s="1">
        <v>34</v>
      </c>
      <c r="C439" s="66">
        <v>782.01</v>
      </c>
      <c r="D439" s="66">
        <v>1776.3</v>
      </c>
      <c r="E439" s="67" t="s">
        <v>331</v>
      </c>
      <c r="F439" s="67" t="s">
        <v>328</v>
      </c>
      <c r="G439" s="68" t="s">
        <v>327</v>
      </c>
      <c r="H439" s="68" t="s">
        <v>330</v>
      </c>
    </row>
    <row r="440" spans="1:8" x14ac:dyDescent="0.2">
      <c r="A440" s="1">
        <v>12497</v>
      </c>
      <c r="B440" s="1">
        <v>76</v>
      </c>
      <c r="C440" s="66">
        <v>1862.4</v>
      </c>
      <c r="D440" s="66">
        <v>0</v>
      </c>
      <c r="E440" s="67" t="s">
        <v>329</v>
      </c>
      <c r="F440" s="67" t="s">
        <v>325</v>
      </c>
      <c r="G440" s="68" t="s">
        <v>327</v>
      </c>
      <c r="H440" s="68" t="s">
        <v>323</v>
      </c>
    </row>
    <row r="441" spans="1:8" x14ac:dyDescent="0.2">
      <c r="A441" s="1">
        <v>15811</v>
      </c>
      <c r="B441" s="1">
        <v>83</v>
      </c>
      <c r="C441" s="66">
        <v>1778.87</v>
      </c>
      <c r="D441" s="66">
        <v>1456.33</v>
      </c>
      <c r="E441" s="67" t="s">
        <v>329</v>
      </c>
      <c r="F441" s="67" t="s">
        <v>325</v>
      </c>
      <c r="G441" s="68" t="s">
        <v>327</v>
      </c>
      <c r="H441" s="68" t="s">
        <v>323</v>
      </c>
    </row>
    <row r="442" spans="1:8" x14ac:dyDescent="0.2">
      <c r="A442" s="1">
        <v>12976</v>
      </c>
      <c r="B442" s="1">
        <v>56</v>
      </c>
      <c r="C442" s="66">
        <v>1487.22</v>
      </c>
      <c r="D442" s="66">
        <v>0</v>
      </c>
      <c r="E442" s="67" t="s">
        <v>329</v>
      </c>
      <c r="F442" s="67" t="s">
        <v>325</v>
      </c>
      <c r="G442" s="68" t="s">
        <v>327</v>
      </c>
      <c r="H442" s="68" t="s">
        <v>323</v>
      </c>
    </row>
    <row r="443" spans="1:8" x14ac:dyDescent="0.2">
      <c r="A443" s="1">
        <v>17497</v>
      </c>
      <c r="B443" s="1">
        <v>79</v>
      </c>
      <c r="C443" s="66">
        <v>1957.89</v>
      </c>
      <c r="D443" s="66">
        <v>0</v>
      </c>
      <c r="E443" s="67" t="s">
        <v>332</v>
      </c>
      <c r="F443" s="67" t="s">
        <v>325</v>
      </c>
      <c r="G443" s="68" t="s">
        <v>324</v>
      </c>
      <c r="H443" s="68" t="s">
        <v>330</v>
      </c>
    </row>
    <row r="444" spans="1:8" x14ac:dyDescent="0.2">
      <c r="A444" s="1">
        <v>17744</v>
      </c>
      <c r="B444" s="1">
        <v>22</v>
      </c>
      <c r="C444" s="66">
        <v>1483.76</v>
      </c>
      <c r="D444" s="66">
        <v>0</v>
      </c>
      <c r="E444" s="67" t="s">
        <v>332</v>
      </c>
      <c r="F444" s="67" t="s">
        <v>325</v>
      </c>
      <c r="G444" s="68" t="s">
        <v>324</v>
      </c>
      <c r="H444" s="68" t="s">
        <v>330</v>
      </c>
    </row>
    <row r="445" spans="1:8" x14ac:dyDescent="0.2">
      <c r="A445" s="1">
        <v>15969</v>
      </c>
      <c r="B445" s="1">
        <v>78</v>
      </c>
      <c r="C445" s="66">
        <v>1360.05</v>
      </c>
      <c r="D445" s="66">
        <v>0</v>
      </c>
      <c r="E445" s="67" t="s">
        <v>326</v>
      </c>
      <c r="F445" s="67" t="s">
        <v>325</v>
      </c>
      <c r="G445" s="68" t="s">
        <v>324</v>
      </c>
      <c r="H445" s="68" t="s">
        <v>323</v>
      </c>
    </row>
    <row r="446" spans="1:8" x14ac:dyDescent="0.2">
      <c r="A446" s="1">
        <v>12146</v>
      </c>
      <c r="B446" s="1">
        <v>38</v>
      </c>
      <c r="C446" s="66">
        <v>1390.11</v>
      </c>
      <c r="D446" s="66">
        <v>0</v>
      </c>
      <c r="E446" s="67" t="s">
        <v>332</v>
      </c>
      <c r="F446" s="67" t="s">
        <v>325</v>
      </c>
      <c r="G446" s="68" t="s">
        <v>324</v>
      </c>
      <c r="H446" s="68" t="s">
        <v>330</v>
      </c>
    </row>
    <row r="447" spans="1:8" x14ac:dyDescent="0.2">
      <c r="A447" s="1">
        <v>19527</v>
      </c>
      <c r="B447" s="1">
        <v>10</v>
      </c>
      <c r="C447" s="66">
        <v>2493.08</v>
      </c>
      <c r="D447" s="66">
        <v>0</v>
      </c>
      <c r="E447" s="67" t="s">
        <v>326</v>
      </c>
      <c r="F447" s="67" t="s">
        <v>325</v>
      </c>
      <c r="G447" s="68" t="s">
        <v>324</v>
      </c>
      <c r="H447" s="68" t="s">
        <v>323</v>
      </c>
    </row>
    <row r="448" spans="1:8" x14ac:dyDescent="0.2">
      <c r="A448" s="1">
        <v>15478</v>
      </c>
      <c r="B448" s="1">
        <v>31</v>
      </c>
      <c r="C448" s="66">
        <v>1672.12</v>
      </c>
      <c r="D448" s="66">
        <v>0</v>
      </c>
      <c r="E448" s="67" t="s">
        <v>326</v>
      </c>
      <c r="F448" s="67" t="s">
        <v>325</v>
      </c>
      <c r="G448" s="68" t="s">
        <v>324</v>
      </c>
      <c r="H448" s="68" t="s">
        <v>323</v>
      </c>
    </row>
    <row r="449" spans="1:8" x14ac:dyDescent="0.2">
      <c r="A449" s="1">
        <v>12843</v>
      </c>
      <c r="B449" s="1">
        <v>70</v>
      </c>
      <c r="C449" s="66">
        <v>2911</v>
      </c>
      <c r="D449" s="66">
        <v>1433.43</v>
      </c>
      <c r="E449" s="67" t="s">
        <v>331</v>
      </c>
      <c r="F449" s="67" t="s">
        <v>325</v>
      </c>
      <c r="G449" s="68" t="s">
        <v>327</v>
      </c>
      <c r="H449" s="68" t="s">
        <v>330</v>
      </c>
    </row>
    <row r="450" spans="1:8" x14ac:dyDescent="0.2">
      <c r="A450" s="1">
        <v>19683</v>
      </c>
      <c r="B450" s="1">
        <v>97</v>
      </c>
      <c r="C450" s="66">
        <v>838.46</v>
      </c>
      <c r="D450" s="66">
        <v>0</v>
      </c>
      <c r="E450" s="67" t="s">
        <v>326</v>
      </c>
      <c r="F450" s="67" t="s">
        <v>325</v>
      </c>
      <c r="G450" s="68" t="s">
        <v>324</v>
      </c>
      <c r="H450" s="68" t="s">
        <v>323</v>
      </c>
    </row>
    <row r="451" spans="1:8" x14ac:dyDescent="0.2">
      <c r="A451" s="1">
        <v>18834</v>
      </c>
      <c r="B451" s="1">
        <v>82</v>
      </c>
      <c r="C451" s="66">
        <v>2552.5</v>
      </c>
      <c r="D451" s="66">
        <v>0</v>
      </c>
      <c r="E451" s="67" t="s">
        <v>332</v>
      </c>
      <c r="F451" s="67" t="s">
        <v>325</v>
      </c>
      <c r="G451" s="68" t="s">
        <v>324</v>
      </c>
      <c r="H451" s="68" t="s">
        <v>330</v>
      </c>
    </row>
    <row r="452" spans="1:8" x14ac:dyDescent="0.2">
      <c r="A452" s="1">
        <v>15655</v>
      </c>
      <c r="B452" s="1">
        <v>79</v>
      </c>
      <c r="C452" s="66">
        <v>1133.78</v>
      </c>
      <c r="D452" s="66">
        <v>0</v>
      </c>
      <c r="E452" s="67" t="s">
        <v>331</v>
      </c>
      <c r="F452" s="67" t="s">
        <v>325</v>
      </c>
      <c r="G452" s="68" t="s">
        <v>327</v>
      </c>
      <c r="H452" s="68" t="s">
        <v>330</v>
      </c>
    </row>
    <row r="453" spans="1:8" x14ac:dyDescent="0.2">
      <c r="A453" s="1">
        <v>13688</v>
      </c>
      <c r="B453" s="1">
        <v>18</v>
      </c>
      <c r="C453" s="66">
        <v>1854.04</v>
      </c>
      <c r="D453" s="66">
        <v>0</v>
      </c>
      <c r="E453" s="67" t="s">
        <v>331</v>
      </c>
      <c r="F453" s="67" t="s">
        <v>325</v>
      </c>
      <c r="G453" s="68" t="s">
        <v>327</v>
      </c>
      <c r="H453" s="68" t="s">
        <v>330</v>
      </c>
    </row>
    <row r="454" spans="1:8" x14ac:dyDescent="0.2">
      <c r="A454" s="1">
        <v>12915</v>
      </c>
      <c r="B454" s="1">
        <v>60</v>
      </c>
      <c r="C454" s="66">
        <v>1931.68</v>
      </c>
      <c r="D454" s="66">
        <v>0</v>
      </c>
      <c r="E454" s="67" t="s">
        <v>326</v>
      </c>
      <c r="F454" s="67" t="s">
        <v>325</v>
      </c>
      <c r="G454" s="68" t="s">
        <v>324</v>
      </c>
      <c r="H454" s="68" t="s">
        <v>323</v>
      </c>
    </row>
    <row r="455" spans="1:8" x14ac:dyDescent="0.2">
      <c r="A455" s="1">
        <v>19133</v>
      </c>
      <c r="B455" s="1">
        <v>28</v>
      </c>
      <c r="C455" s="66">
        <v>1654.04</v>
      </c>
      <c r="D455" s="66">
        <v>0</v>
      </c>
      <c r="E455" s="67" t="s">
        <v>326</v>
      </c>
      <c r="F455" s="67" t="s">
        <v>325</v>
      </c>
      <c r="G455" s="68" t="s">
        <v>324</v>
      </c>
      <c r="H455" s="68" t="s">
        <v>323</v>
      </c>
    </row>
    <row r="456" spans="1:8" x14ac:dyDescent="0.2">
      <c r="A456" s="1">
        <v>16664</v>
      </c>
      <c r="B456" s="1">
        <v>3</v>
      </c>
      <c r="C456" s="66">
        <v>1809.02</v>
      </c>
      <c r="D456" s="66">
        <v>0</v>
      </c>
      <c r="E456" s="67" t="s">
        <v>332</v>
      </c>
      <c r="F456" s="67" t="s">
        <v>325</v>
      </c>
      <c r="G456" s="68" t="s">
        <v>324</v>
      </c>
      <c r="H456" s="68" t="s">
        <v>330</v>
      </c>
    </row>
    <row r="457" spans="1:8" x14ac:dyDescent="0.2">
      <c r="A457" s="1">
        <v>14115</v>
      </c>
      <c r="B457" s="1">
        <v>42</v>
      </c>
      <c r="C457" s="66">
        <v>1311.33</v>
      </c>
      <c r="D457" s="66">
        <v>0</v>
      </c>
      <c r="E457" s="67" t="s">
        <v>326</v>
      </c>
      <c r="F457" s="67" t="s">
        <v>325</v>
      </c>
      <c r="G457" s="68" t="s">
        <v>324</v>
      </c>
      <c r="H457" s="68" t="s">
        <v>323</v>
      </c>
    </row>
    <row r="458" spans="1:8" x14ac:dyDescent="0.2">
      <c r="A458" s="1">
        <v>16213</v>
      </c>
      <c r="B458" s="1">
        <v>70</v>
      </c>
      <c r="C458" s="66">
        <v>1591.92</v>
      </c>
      <c r="D458" s="66">
        <v>1260.2</v>
      </c>
      <c r="E458" s="67" t="s">
        <v>329</v>
      </c>
      <c r="F458" s="67" t="s">
        <v>325</v>
      </c>
      <c r="G458" s="68" t="s">
        <v>327</v>
      </c>
      <c r="H458" s="68" t="s">
        <v>323</v>
      </c>
    </row>
    <row r="459" spans="1:8" x14ac:dyDescent="0.2">
      <c r="A459" s="1">
        <v>18292</v>
      </c>
      <c r="B459" s="1">
        <v>91</v>
      </c>
      <c r="C459" s="66">
        <v>1550.81</v>
      </c>
      <c r="D459" s="66">
        <v>1324.12</v>
      </c>
      <c r="E459" s="67" t="s">
        <v>329</v>
      </c>
      <c r="F459" s="67" t="s">
        <v>325</v>
      </c>
      <c r="G459" s="68" t="s">
        <v>327</v>
      </c>
      <c r="H459" s="68" t="s">
        <v>323</v>
      </c>
    </row>
    <row r="460" spans="1:8" x14ac:dyDescent="0.2">
      <c r="A460" s="1">
        <v>14218</v>
      </c>
      <c r="B460" s="1">
        <v>81</v>
      </c>
      <c r="C460" s="66">
        <v>2712.47</v>
      </c>
      <c r="D460" s="66">
        <v>0</v>
      </c>
      <c r="E460" s="67" t="s">
        <v>331</v>
      </c>
      <c r="F460" s="67" t="s">
        <v>325</v>
      </c>
      <c r="G460" s="68" t="s">
        <v>327</v>
      </c>
      <c r="H460" s="68" t="s">
        <v>330</v>
      </c>
    </row>
    <row r="461" spans="1:8" x14ac:dyDescent="0.2">
      <c r="A461" s="1">
        <v>18372</v>
      </c>
      <c r="B461" s="1">
        <v>61</v>
      </c>
      <c r="C461" s="66">
        <v>646.95000000000005</v>
      </c>
      <c r="D461" s="66">
        <v>0</v>
      </c>
      <c r="E461" s="67" t="s">
        <v>326</v>
      </c>
      <c r="F461" s="67" t="s">
        <v>325</v>
      </c>
      <c r="G461" s="68" t="s">
        <v>324</v>
      </c>
      <c r="H461" s="68" t="s">
        <v>323</v>
      </c>
    </row>
    <row r="462" spans="1:8" x14ac:dyDescent="0.2">
      <c r="A462" s="1">
        <v>18994</v>
      </c>
      <c r="B462" s="1">
        <v>21</v>
      </c>
      <c r="C462" s="66">
        <v>1262.82</v>
      </c>
      <c r="D462" s="66">
        <v>0</v>
      </c>
      <c r="E462" s="67" t="s">
        <v>331</v>
      </c>
      <c r="F462" s="67" t="s">
        <v>325</v>
      </c>
      <c r="G462" s="68" t="s">
        <v>327</v>
      </c>
      <c r="H462" s="68" t="s">
        <v>330</v>
      </c>
    </row>
    <row r="463" spans="1:8" x14ac:dyDescent="0.2">
      <c r="A463" s="1">
        <v>19707</v>
      </c>
      <c r="B463" s="1">
        <v>52</v>
      </c>
      <c r="C463" s="66">
        <v>2106.6799999999998</v>
      </c>
      <c r="D463" s="66">
        <v>2136.98</v>
      </c>
      <c r="E463" s="67" t="s">
        <v>331</v>
      </c>
      <c r="F463" s="67" t="s">
        <v>328</v>
      </c>
      <c r="G463" s="68" t="s">
        <v>327</v>
      </c>
      <c r="H463" s="68" t="s">
        <v>330</v>
      </c>
    </row>
    <row r="464" spans="1:8" x14ac:dyDescent="0.2">
      <c r="A464" s="1">
        <v>12161</v>
      </c>
      <c r="B464" s="1">
        <v>62</v>
      </c>
      <c r="C464" s="66">
        <v>1916.09</v>
      </c>
      <c r="D464" s="66">
        <v>0</v>
      </c>
      <c r="E464" s="67" t="s">
        <v>332</v>
      </c>
      <c r="F464" s="67" t="s">
        <v>325</v>
      </c>
      <c r="G464" s="68" t="s">
        <v>324</v>
      </c>
      <c r="H464" s="68" t="s">
        <v>330</v>
      </c>
    </row>
    <row r="465" spans="1:8" x14ac:dyDescent="0.2">
      <c r="A465" s="1">
        <v>18482</v>
      </c>
      <c r="B465" s="1">
        <v>9</v>
      </c>
      <c r="C465" s="66">
        <v>1866.62</v>
      </c>
      <c r="D465" s="66">
        <v>0</v>
      </c>
      <c r="E465" s="67" t="s">
        <v>326</v>
      </c>
      <c r="F465" s="67" t="s">
        <v>325</v>
      </c>
      <c r="G465" s="68" t="s">
        <v>324</v>
      </c>
      <c r="H465" s="68" t="s">
        <v>323</v>
      </c>
    </row>
    <row r="466" spans="1:8" x14ac:dyDescent="0.2">
      <c r="A466" s="1">
        <v>19055</v>
      </c>
      <c r="B466" s="1">
        <v>8</v>
      </c>
      <c r="C466" s="66">
        <v>2471.8200000000002</v>
      </c>
      <c r="D466" s="66">
        <v>809.51</v>
      </c>
      <c r="E466" s="67" t="s">
        <v>332</v>
      </c>
      <c r="F466" s="67" t="s">
        <v>325</v>
      </c>
      <c r="G466" s="68" t="s">
        <v>324</v>
      </c>
      <c r="H466" s="68" t="s">
        <v>330</v>
      </c>
    </row>
    <row r="467" spans="1:8" x14ac:dyDescent="0.2">
      <c r="A467" s="1">
        <v>16904</v>
      </c>
      <c r="B467" s="1">
        <v>57</v>
      </c>
      <c r="C467" s="66">
        <v>1694.19</v>
      </c>
      <c r="D467" s="66">
        <v>6747.37</v>
      </c>
      <c r="E467" s="67" t="s">
        <v>331</v>
      </c>
      <c r="F467" s="67" t="s">
        <v>328</v>
      </c>
      <c r="G467" s="68" t="s">
        <v>327</v>
      </c>
      <c r="H467" s="68" t="s">
        <v>330</v>
      </c>
    </row>
    <row r="468" spans="1:8" x14ac:dyDescent="0.2">
      <c r="A468" s="1">
        <v>17638</v>
      </c>
      <c r="B468" s="1">
        <v>9</v>
      </c>
      <c r="C468" s="66">
        <v>1759.69</v>
      </c>
      <c r="D468" s="66">
        <v>1162.6199999999999</v>
      </c>
      <c r="E468" s="67" t="s">
        <v>326</v>
      </c>
      <c r="F468" s="67" t="s">
        <v>325</v>
      </c>
      <c r="G468" s="68" t="s">
        <v>324</v>
      </c>
      <c r="H468" s="68" t="s">
        <v>323</v>
      </c>
    </row>
    <row r="469" spans="1:8" x14ac:dyDescent="0.2">
      <c r="A469" s="1">
        <v>13408</v>
      </c>
      <c r="B469" s="1">
        <v>79</v>
      </c>
      <c r="C469" s="66">
        <v>1614.72</v>
      </c>
      <c r="D469" s="66">
        <v>1755.97</v>
      </c>
      <c r="E469" s="67" t="s">
        <v>329</v>
      </c>
      <c r="F469" s="67" t="s">
        <v>328</v>
      </c>
      <c r="G469" s="68" t="s">
        <v>327</v>
      </c>
      <c r="H469" s="68" t="s">
        <v>323</v>
      </c>
    </row>
    <row r="470" spans="1:8" x14ac:dyDescent="0.2">
      <c r="A470" s="1">
        <v>13434</v>
      </c>
      <c r="B470" s="1">
        <v>26</v>
      </c>
      <c r="C470" s="66">
        <v>1008.12</v>
      </c>
      <c r="D470" s="66">
        <v>0</v>
      </c>
      <c r="E470" s="67" t="s">
        <v>326</v>
      </c>
      <c r="F470" s="67" t="s">
        <v>325</v>
      </c>
      <c r="G470" s="68" t="s">
        <v>324</v>
      </c>
      <c r="H470" s="68" t="s">
        <v>323</v>
      </c>
    </row>
    <row r="471" spans="1:8" x14ac:dyDescent="0.2">
      <c r="A471" s="1">
        <v>14733</v>
      </c>
      <c r="B471" s="1">
        <v>1</v>
      </c>
      <c r="C471" s="66">
        <v>2031.73</v>
      </c>
      <c r="D471" s="66">
        <v>0</v>
      </c>
      <c r="E471" s="67" t="s">
        <v>332</v>
      </c>
      <c r="F471" s="67" t="s">
        <v>325</v>
      </c>
      <c r="G471" s="68" t="s">
        <v>324</v>
      </c>
      <c r="H471" s="68" t="s">
        <v>330</v>
      </c>
    </row>
    <row r="472" spans="1:8" x14ac:dyDescent="0.2">
      <c r="A472" s="1">
        <v>16485</v>
      </c>
      <c r="B472" s="1">
        <v>95</v>
      </c>
      <c r="C472" s="66">
        <v>1810</v>
      </c>
      <c r="D472" s="66">
        <v>426.26</v>
      </c>
      <c r="E472" s="67" t="s">
        <v>332</v>
      </c>
      <c r="F472" s="67" t="s">
        <v>325</v>
      </c>
      <c r="G472" s="68" t="s">
        <v>324</v>
      </c>
      <c r="H472" s="68" t="s">
        <v>330</v>
      </c>
    </row>
    <row r="473" spans="1:8" x14ac:dyDescent="0.2">
      <c r="A473" s="1">
        <v>11474</v>
      </c>
      <c r="B473" s="1">
        <v>58</v>
      </c>
      <c r="C473" s="66">
        <v>1428.28</v>
      </c>
      <c r="D473" s="66">
        <v>0</v>
      </c>
      <c r="E473" s="67" t="s">
        <v>331</v>
      </c>
      <c r="F473" s="67" t="s">
        <v>325</v>
      </c>
      <c r="G473" s="68" t="s">
        <v>327</v>
      </c>
      <c r="H473" s="68" t="s">
        <v>330</v>
      </c>
    </row>
    <row r="474" spans="1:8" x14ac:dyDescent="0.2">
      <c r="A474" s="1">
        <v>11576</v>
      </c>
      <c r="B474" s="1">
        <v>46</v>
      </c>
      <c r="C474" s="66">
        <v>1624.88</v>
      </c>
      <c r="D474" s="66">
        <v>0</v>
      </c>
      <c r="E474" s="67" t="s">
        <v>332</v>
      </c>
      <c r="F474" s="67" t="s">
        <v>325</v>
      </c>
      <c r="G474" s="68" t="s">
        <v>324</v>
      </c>
      <c r="H474" s="68" t="s">
        <v>330</v>
      </c>
    </row>
    <row r="475" spans="1:8" x14ac:dyDescent="0.2">
      <c r="A475" s="1">
        <v>14541</v>
      </c>
      <c r="B475" s="1">
        <v>3</v>
      </c>
      <c r="C475" s="66">
        <v>1905.74</v>
      </c>
      <c r="D475" s="66">
        <v>0</v>
      </c>
      <c r="E475" s="67" t="s">
        <v>332</v>
      </c>
      <c r="F475" s="67" t="s">
        <v>325</v>
      </c>
      <c r="G475" s="68" t="s">
        <v>324</v>
      </c>
      <c r="H475" s="68" t="s">
        <v>330</v>
      </c>
    </row>
    <row r="476" spans="1:8" x14ac:dyDescent="0.2">
      <c r="A476" s="1">
        <v>16791</v>
      </c>
      <c r="B476" s="1">
        <v>77</v>
      </c>
      <c r="C476" s="66">
        <v>1865.6</v>
      </c>
      <c r="D476" s="66">
        <v>0</v>
      </c>
      <c r="E476" s="67" t="s">
        <v>326</v>
      </c>
      <c r="F476" s="67" t="s">
        <v>325</v>
      </c>
      <c r="G476" s="68" t="s">
        <v>324</v>
      </c>
      <c r="H476" s="68" t="s">
        <v>323</v>
      </c>
    </row>
    <row r="477" spans="1:8" x14ac:dyDescent="0.2">
      <c r="A477" s="1">
        <v>12620</v>
      </c>
      <c r="B477" s="1">
        <v>48</v>
      </c>
      <c r="C477" s="66">
        <v>2681.31</v>
      </c>
      <c r="D477" s="66">
        <v>0</v>
      </c>
      <c r="E477" s="67" t="s">
        <v>332</v>
      </c>
      <c r="F477" s="67" t="s">
        <v>325</v>
      </c>
      <c r="G477" s="68" t="s">
        <v>324</v>
      </c>
      <c r="H477" s="68" t="s">
        <v>330</v>
      </c>
    </row>
    <row r="478" spans="1:8" x14ac:dyDescent="0.2">
      <c r="A478" s="1">
        <v>18842</v>
      </c>
      <c r="B478" s="1">
        <v>48</v>
      </c>
      <c r="C478" s="66">
        <v>2136.7399999999998</v>
      </c>
      <c r="D478" s="66">
        <v>0</v>
      </c>
      <c r="E478" s="67" t="s">
        <v>326</v>
      </c>
      <c r="F478" s="67" t="s">
        <v>325</v>
      </c>
      <c r="G478" s="68" t="s">
        <v>324</v>
      </c>
      <c r="H478" s="68" t="s">
        <v>323</v>
      </c>
    </row>
    <row r="479" spans="1:8" x14ac:dyDescent="0.2">
      <c r="A479" s="1">
        <v>14140</v>
      </c>
      <c r="B479" s="1">
        <v>35</v>
      </c>
      <c r="C479" s="66">
        <v>1541.25</v>
      </c>
      <c r="D479" s="66">
        <v>0</v>
      </c>
      <c r="E479" s="67" t="s">
        <v>326</v>
      </c>
      <c r="F479" s="67" t="s">
        <v>325</v>
      </c>
      <c r="G479" s="68" t="s">
        <v>324</v>
      </c>
      <c r="H479" s="68" t="s">
        <v>323</v>
      </c>
    </row>
    <row r="480" spans="1:8" x14ac:dyDescent="0.2">
      <c r="A480" s="1">
        <v>15187</v>
      </c>
      <c r="B480" s="1">
        <v>14</v>
      </c>
      <c r="C480" s="66">
        <v>2156.2600000000002</v>
      </c>
      <c r="D480" s="66">
        <v>1433.95</v>
      </c>
      <c r="E480" s="67" t="s">
        <v>326</v>
      </c>
      <c r="F480" s="67" t="s">
        <v>325</v>
      </c>
      <c r="G480" s="68" t="s">
        <v>324</v>
      </c>
      <c r="H480" s="68" t="s">
        <v>323</v>
      </c>
    </row>
    <row r="481" spans="1:8" x14ac:dyDescent="0.2">
      <c r="A481" s="1">
        <v>14358</v>
      </c>
      <c r="B481" s="1">
        <v>35</v>
      </c>
      <c r="C481" s="66">
        <v>1958.18</v>
      </c>
      <c r="D481" s="66">
        <v>0</v>
      </c>
      <c r="E481" s="67" t="s">
        <v>329</v>
      </c>
      <c r="F481" s="67" t="s">
        <v>325</v>
      </c>
      <c r="G481" s="68" t="s">
        <v>327</v>
      </c>
      <c r="H481" s="68" t="s">
        <v>323</v>
      </c>
    </row>
    <row r="482" spans="1:8" x14ac:dyDescent="0.2">
      <c r="A482" s="1">
        <v>12764</v>
      </c>
      <c r="B482" s="1">
        <v>69</v>
      </c>
      <c r="C482" s="66">
        <v>1163.1300000000001</v>
      </c>
      <c r="D482" s="66">
        <v>0</v>
      </c>
      <c r="E482" s="67" t="s">
        <v>329</v>
      </c>
      <c r="F482" s="67" t="s">
        <v>325</v>
      </c>
      <c r="G482" s="68" t="s">
        <v>327</v>
      </c>
      <c r="H482" s="68" t="s">
        <v>323</v>
      </c>
    </row>
    <row r="483" spans="1:8" x14ac:dyDescent="0.2">
      <c r="A483" s="1">
        <v>12446</v>
      </c>
      <c r="B483" s="1">
        <v>62</v>
      </c>
      <c r="C483" s="66">
        <v>1166.43</v>
      </c>
      <c r="D483" s="66">
        <v>0</v>
      </c>
      <c r="E483" s="67" t="s">
        <v>326</v>
      </c>
      <c r="F483" s="67" t="s">
        <v>325</v>
      </c>
      <c r="G483" s="68" t="s">
        <v>324</v>
      </c>
      <c r="H483" s="68" t="s">
        <v>323</v>
      </c>
    </row>
    <row r="484" spans="1:8" x14ac:dyDescent="0.2">
      <c r="A484" s="1">
        <v>16756</v>
      </c>
      <c r="B484" s="1">
        <v>28</v>
      </c>
      <c r="C484" s="66">
        <v>1470.69</v>
      </c>
      <c r="D484" s="66">
        <v>2458.9899999999998</v>
      </c>
      <c r="E484" s="67" t="s">
        <v>331</v>
      </c>
      <c r="F484" s="67" t="s">
        <v>328</v>
      </c>
      <c r="G484" s="68" t="s">
        <v>327</v>
      </c>
      <c r="H484" s="68" t="s">
        <v>330</v>
      </c>
    </row>
    <row r="485" spans="1:8" x14ac:dyDescent="0.2">
      <c r="A485" s="1">
        <v>16443</v>
      </c>
      <c r="B485" s="1">
        <v>33</v>
      </c>
      <c r="C485" s="66">
        <v>631.57000000000005</v>
      </c>
      <c r="D485" s="66">
        <v>803.45</v>
      </c>
      <c r="E485" s="67" t="s">
        <v>329</v>
      </c>
      <c r="F485" s="67" t="s">
        <v>328</v>
      </c>
      <c r="G485" s="68" t="s">
        <v>327</v>
      </c>
      <c r="H485" s="68" t="s">
        <v>323</v>
      </c>
    </row>
    <row r="486" spans="1:8" x14ac:dyDescent="0.2">
      <c r="A486" s="1">
        <v>11514</v>
      </c>
      <c r="B486" s="1">
        <v>34</v>
      </c>
      <c r="C486" s="66">
        <v>1006.46</v>
      </c>
      <c r="D486" s="66">
        <v>13314.06</v>
      </c>
      <c r="E486" s="67" t="s">
        <v>329</v>
      </c>
      <c r="F486" s="67" t="s">
        <v>328</v>
      </c>
      <c r="G486" s="68" t="s">
        <v>327</v>
      </c>
      <c r="H486" s="68" t="s">
        <v>323</v>
      </c>
    </row>
    <row r="487" spans="1:8" x14ac:dyDescent="0.2">
      <c r="A487" s="1">
        <v>12432</v>
      </c>
      <c r="B487" s="1">
        <v>34</v>
      </c>
      <c r="C487" s="66">
        <v>1799.81</v>
      </c>
      <c r="D487" s="66">
        <v>0</v>
      </c>
      <c r="E487" s="67" t="s">
        <v>331</v>
      </c>
      <c r="F487" s="67" t="s">
        <v>325</v>
      </c>
      <c r="G487" s="68" t="s">
        <v>327</v>
      </c>
      <c r="H487" s="68" t="s">
        <v>330</v>
      </c>
    </row>
    <row r="488" spans="1:8" x14ac:dyDescent="0.2">
      <c r="A488" s="1">
        <v>18189</v>
      </c>
      <c r="B488" s="1">
        <v>47</v>
      </c>
      <c r="C488" s="66">
        <v>1498.23</v>
      </c>
      <c r="D488" s="66">
        <v>0</v>
      </c>
      <c r="E488" s="67" t="s">
        <v>329</v>
      </c>
      <c r="F488" s="67" t="s">
        <v>325</v>
      </c>
      <c r="G488" s="68" t="s">
        <v>327</v>
      </c>
      <c r="H488" s="68" t="s">
        <v>323</v>
      </c>
    </row>
    <row r="489" spans="1:8" x14ac:dyDescent="0.2">
      <c r="A489" s="1">
        <v>14890</v>
      </c>
      <c r="B489" s="1">
        <v>6</v>
      </c>
      <c r="C489" s="66">
        <v>1977.84</v>
      </c>
      <c r="D489" s="66">
        <v>1550.99</v>
      </c>
      <c r="E489" s="67" t="s">
        <v>326</v>
      </c>
      <c r="F489" s="67" t="s">
        <v>325</v>
      </c>
      <c r="G489" s="68" t="s">
        <v>324</v>
      </c>
      <c r="H489" s="68" t="s">
        <v>323</v>
      </c>
    </row>
    <row r="490" spans="1:8" x14ac:dyDescent="0.2">
      <c r="A490" s="1">
        <v>15153</v>
      </c>
      <c r="B490" s="1">
        <v>29</v>
      </c>
      <c r="C490" s="66">
        <v>1825.25</v>
      </c>
      <c r="D490" s="66">
        <v>2291.15</v>
      </c>
      <c r="E490" s="67" t="s">
        <v>332</v>
      </c>
      <c r="F490" s="67" t="s">
        <v>328</v>
      </c>
      <c r="G490" s="68" t="s">
        <v>324</v>
      </c>
      <c r="H490" s="68" t="s">
        <v>330</v>
      </c>
    </row>
    <row r="491" spans="1:8" x14ac:dyDescent="0.2">
      <c r="A491" s="1">
        <v>18564</v>
      </c>
      <c r="B491" s="1">
        <v>55</v>
      </c>
      <c r="C491" s="66">
        <v>1049.6400000000001</v>
      </c>
      <c r="D491" s="66">
        <v>8948.4699999999993</v>
      </c>
      <c r="E491" s="67" t="s">
        <v>329</v>
      </c>
      <c r="F491" s="67" t="s">
        <v>328</v>
      </c>
      <c r="G491" s="68" t="s">
        <v>327</v>
      </c>
      <c r="H491" s="68" t="s">
        <v>323</v>
      </c>
    </row>
    <row r="492" spans="1:8" x14ac:dyDescent="0.2">
      <c r="A492" s="1">
        <v>14602</v>
      </c>
      <c r="B492" s="1">
        <v>90</v>
      </c>
      <c r="C492" s="66">
        <v>1548.33</v>
      </c>
      <c r="D492" s="66">
        <v>0</v>
      </c>
      <c r="E492" s="67" t="s">
        <v>331</v>
      </c>
      <c r="F492" s="67" t="s">
        <v>325</v>
      </c>
      <c r="G492" s="68" t="s">
        <v>327</v>
      </c>
      <c r="H492" s="68" t="s">
        <v>330</v>
      </c>
    </row>
    <row r="493" spans="1:8" x14ac:dyDescent="0.2">
      <c r="A493" s="1">
        <v>12745</v>
      </c>
      <c r="B493" s="1">
        <v>44</v>
      </c>
      <c r="C493" s="66">
        <v>1853.2</v>
      </c>
      <c r="D493" s="66">
        <v>0</v>
      </c>
      <c r="E493" s="67" t="s">
        <v>332</v>
      </c>
      <c r="F493" s="67" t="s">
        <v>325</v>
      </c>
      <c r="G493" s="68" t="s">
        <v>324</v>
      </c>
      <c r="H493" s="68" t="s">
        <v>330</v>
      </c>
    </row>
    <row r="494" spans="1:8" x14ac:dyDescent="0.2">
      <c r="A494" s="1">
        <v>18224</v>
      </c>
      <c r="B494" s="1">
        <v>27</v>
      </c>
      <c r="C494" s="66">
        <v>1530.21</v>
      </c>
      <c r="D494" s="66">
        <v>0</v>
      </c>
      <c r="E494" s="67" t="s">
        <v>326</v>
      </c>
      <c r="F494" s="67" t="s">
        <v>325</v>
      </c>
      <c r="G494" s="68" t="s">
        <v>324</v>
      </c>
      <c r="H494" s="68" t="s">
        <v>323</v>
      </c>
    </row>
    <row r="495" spans="1:8" x14ac:dyDescent="0.2">
      <c r="A495" s="1">
        <v>14201</v>
      </c>
      <c r="B495" s="1">
        <v>31</v>
      </c>
      <c r="C495" s="66">
        <v>1306.6199999999999</v>
      </c>
      <c r="D495" s="66">
        <v>0</v>
      </c>
      <c r="E495" s="67" t="s">
        <v>331</v>
      </c>
      <c r="F495" s="67" t="s">
        <v>325</v>
      </c>
      <c r="G495" s="68" t="s">
        <v>327</v>
      </c>
      <c r="H495" s="68" t="s">
        <v>330</v>
      </c>
    </row>
    <row r="496" spans="1:8" x14ac:dyDescent="0.2">
      <c r="A496" s="1">
        <v>19251</v>
      </c>
      <c r="B496" s="1">
        <v>14</v>
      </c>
      <c r="C496" s="66">
        <v>1948.46</v>
      </c>
      <c r="D496" s="66">
        <v>0</v>
      </c>
      <c r="E496" s="67" t="s">
        <v>326</v>
      </c>
      <c r="F496" s="67" t="s">
        <v>325</v>
      </c>
      <c r="G496" s="68" t="s">
        <v>324</v>
      </c>
      <c r="H496" s="68" t="s">
        <v>323</v>
      </c>
    </row>
    <row r="497" spans="1:8" x14ac:dyDescent="0.2">
      <c r="A497" s="1">
        <v>15525</v>
      </c>
      <c r="B497" s="1">
        <v>48</v>
      </c>
      <c r="C497" s="66">
        <v>2003.14</v>
      </c>
      <c r="D497" s="66">
        <v>952.17</v>
      </c>
      <c r="E497" s="67" t="s">
        <v>332</v>
      </c>
      <c r="F497" s="67" t="s">
        <v>325</v>
      </c>
      <c r="G497" s="68" t="s">
        <v>324</v>
      </c>
      <c r="H497" s="68" t="s">
        <v>330</v>
      </c>
    </row>
    <row r="498" spans="1:8" x14ac:dyDescent="0.2">
      <c r="A498" s="1">
        <v>16766</v>
      </c>
      <c r="B498" s="1">
        <v>96</v>
      </c>
      <c r="C498" s="66">
        <v>1994.22</v>
      </c>
      <c r="D498" s="66">
        <v>0</v>
      </c>
      <c r="E498" s="67" t="s">
        <v>329</v>
      </c>
      <c r="F498" s="67" t="s">
        <v>325</v>
      </c>
      <c r="G498" s="68" t="s">
        <v>327</v>
      </c>
      <c r="H498" s="68" t="s">
        <v>323</v>
      </c>
    </row>
    <row r="499" spans="1:8" x14ac:dyDescent="0.2">
      <c r="A499" s="1">
        <v>17178</v>
      </c>
      <c r="B499" s="1">
        <v>82</v>
      </c>
      <c r="C499" s="66">
        <v>1574.69</v>
      </c>
      <c r="D499" s="66">
        <v>780.46</v>
      </c>
      <c r="E499" s="67" t="s">
        <v>326</v>
      </c>
      <c r="F499" s="67" t="s">
        <v>325</v>
      </c>
      <c r="G499" s="68" t="s">
        <v>324</v>
      </c>
      <c r="H499" s="68" t="s">
        <v>323</v>
      </c>
    </row>
    <row r="500" spans="1:8" x14ac:dyDescent="0.2">
      <c r="A500" s="1">
        <v>18969</v>
      </c>
      <c r="B500" s="1">
        <v>80</v>
      </c>
      <c r="C500" s="66">
        <v>697.1</v>
      </c>
      <c r="D500" s="66">
        <v>0</v>
      </c>
      <c r="E500" s="67" t="s">
        <v>329</v>
      </c>
      <c r="F500" s="67" t="s">
        <v>325</v>
      </c>
      <c r="G500" s="68" t="s">
        <v>327</v>
      </c>
      <c r="H500" s="68" t="s">
        <v>323</v>
      </c>
    </row>
    <row r="501" spans="1:8" x14ac:dyDescent="0.2">
      <c r="A501" s="1">
        <v>12831</v>
      </c>
      <c r="B501" s="1">
        <v>43</v>
      </c>
      <c r="C501" s="66">
        <v>1711.59</v>
      </c>
      <c r="D501" s="66">
        <v>0</v>
      </c>
      <c r="E501" s="67" t="s">
        <v>332</v>
      </c>
      <c r="F501" s="67" t="s">
        <v>325</v>
      </c>
      <c r="G501" s="68" t="s">
        <v>324</v>
      </c>
      <c r="H501" s="68" t="s">
        <v>330</v>
      </c>
    </row>
    <row r="502" spans="1:8" x14ac:dyDescent="0.2">
      <c r="A502" s="1">
        <v>14702</v>
      </c>
      <c r="B502" s="1">
        <v>35</v>
      </c>
      <c r="C502" s="66">
        <v>1564.43</v>
      </c>
      <c r="D502" s="66">
        <v>0</v>
      </c>
      <c r="E502" s="67" t="s">
        <v>329</v>
      </c>
      <c r="F502" s="67" t="s">
        <v>325</v>
      </c>
      <c r="G502" s="68" t="s">
        <v>327</v>
      </c>
      <c r="H502" s="68" t="s">
        <v>323</v>
      </c>
    </row>
    <row r="503" spans="1:8" x14ac:dyDescent="0.2">
      <c r="A503" s="1">
        <v>11351</v>
      </c>
      <c r="B503" s="1">
        <v>70</v>
      </c>
      <c r="C503" s="66">
        <v>1814.5</v>
      </c>
      <c r="D503" s="66">
        <v>0</v>
      </c>
      <c r="E503" s="67" t="s">
        <v>331</v>
      </c>
      <c r="F503" s="67" t="s">
        <v>325</v>
      </c>
      <c r="G503" s="68" t="s">
        <v>327</v>
      </c>
      <c r="H503" s="68" t="s">
        <v>330</v>
      </c>
    </row>
    <row r="504" spans="1:8" x14ac:dyDescent="0.2">
      <c r="A504" s="1">
        <v>13548</v>
      </c>
      <c r="B504" s="1">
        <v>50</v>
      </c>
      <c r="C504" s="66">
        <v>1265.1600000000001</v>
      </c>
      <c r="D504" s="66">
        <v>1105.28</v>
      </c>
      <c r="E504" s="67" t="s">
        <v>331</v>
      </c>
      <c r="F504" s="67" t="s">
        <v>325</v>
      </c>
      <c r="G504" s="68" t="s">
        <v>327</v>
      </c>
      <c r="H504" s="68" t="s">
        <v>330</v>
      </c>
    </row>
    <row r="505" spans="1:8" x14ac:dyDescent="0.2">
      <c r="A505" s="1">
        <v>19021</v>
      </c>
      <c r="B505" s="1">
        <v>54</v>
      </c>
      <c r="C505" s="66">
        <v>1327.69</v>
      </c>
      <c r="D505" s="66">
        <v>0</v>
      </c>
      <c r="E505" s="67" t="s">
        <v>332</v>
      </c>
      <c r="F505" s="67" t="s">
        <v>325</v>
      </c>
      <c r="G505" s="68" t="s">
        <v>324</v>
      </c>
      <c r="H505" s="68" t="s">
        <v>330</v>
      </c>
    </row>
    <row r="506" spans="1:8" x14ac:dyDescent="0.2">
      <c r="A506" s="1">
        <v>14916</v>
      </c>
      <c r="B506" s="1">
        <v>47</v>
      </c>
      <c r="C506" s="66">
        <v>3697.53</v>
      </c>
      <c r="D506" s="66">
        <v>0</v>
      </c>
      <c r="E506" s="67" t="s">
        <v>331</v>
      </c>
      <c r="F506" s="67" t="s">
        <v>325</v>
      </c>
      <c r="G506" s="68" t="s">
        <v>327</v>
      </c>
      <c r="H506" s="68" t="s">
        <v>330</v>
      </c>
    </row>
    <row r="507" spans="1:8" x14ac:dyDescent="0.2">
      <c r="A507" s="1">
        <v>18345</v>
      </c>
      <c r="B507" s="1">
        <v>40</v>
      </c>
      <c r="C507" s="66">
        <v>2652</v>
      </c>
      <c r="D507" s="66">
        <v>184.3</v>
      </c>
      <c r="E507" s="67" t="s">
        <v>332</v>
      </c>
      <c r="F507" s="67" t="s">
        <v>325</v>
      </c>
      <c r="G507" s="68" t="s">
        <v>324</v>
      </c>
      <c r="H507" s="68" t="s">
        <v>330</v>
      </c>
    </row>
    <row r="508" spans="1:8" x14ac:dyDescent="0.2">
      <c r="A508" s="1">
        <v>18206</v>
      </c>
      <c r="B508" s="1">
        <v>22</v>
      </c>
      <c r="C508" s="66">
        <v>1344.55</v>
      </c>
      <c r="D508" s="66">
        <v>0</v>
      </c>
      <c r="E508" s="67" t="s">
        <v>329</v>
      </c>
      <c r="F508" s="67" t="s">
        <v>325</v>
      </c>
      <c r="G508" s="68" t="s">
        <v>327</v>
      </c>
      <c r="H508" s="68" t="s">
        <v>323</v>
      </c>
    </row>
    <row r="509" spans="1:8" x14ac:dyDescent="0.2">
      <c r="A509" s="1">
        <v>18793</v>
      </c>
      <c r="B509" s="1">
        <v>48</v>
      </c>
      <c r="C509" s="66">
        <v>2383.33</v>
      </c>
      <c r="D509" s="66">
        <v>0</v>
      </c>
      <c r="E509" s="67" t="s">
        <v>332</v>
      </c>
      <c r="F509" s="67" t="s">
        <v>325</v>
      </c>
      <c r="G509" s="68" t="s">
        <v>324</v>
      </c>
      <c r="H509" s="68" t="s">
        <v>330</v>
      </c>
    </row>
    <row r="510" spans="1:8" x14ac:dyDescent="0.2">
      <c r="A510" s="1">
        <v>12804</v>
      </c>
      <c r="B510" s="1">
        <v>50</v>
      </c>
      <c r="C510" s="66">
        <v>1513.61</v>
      </c>
      <c r="D510" s="66">
        <v>1368.24</v>
      </c>
      <c r="E510" s="67" t="s">
        <v>326</v>
      </c>
      <c r="F510" s="67" t="s">
        <v>325</v>
      </c>
      <c r="G510" s="68" t="s">
        <v>324</v>
      </c>
      <c r="H510" s="68" t="s">
        <v>323</v>
      </c>
    </row>
    <row r="511" spans="1:8" x14ac:dyDescent="0.2">
      <c r="A511" s="1">
        <v>18254</v>
      </c>
      <c r="B511" s="1">
        <v>39</v>
      </c>
      <c r="C511" s="66">
        <v>1368.9</v>
      </c>
      <c r="D511" s="66">
        <v>0</v>
      </c>
      <c r="E511" s="67" t="s">
        <v>329</v>
      </c>
      <c r="F511" s="67" t="s">
        <v>325</v>
      </c>
      <c r="G511" s="68" t="s">
        <v>327</v>
      </c>
      <c r="H511" s="68" t="s">
        <v>323</v>
      </c>
    </row>
    <row r="512" spans="1:8" x14ac:dyDescent="0.2">
      <c r="A512" s="1">
        <v>15140</v>
      </c>
      <c r="B512" s="1">
        <v>55</v>
      </c>
      <c r="C512" s="66">
        <v>2311.65</v>
      </c>
      <c r="D512" s="66">
        <v>0</v>
      </c>
      <c r="E512" s="67" t="s">
        <v>326</v>
      </c>
      <c r="F512" s="67" t="s">
        <v>325</v>
      </c>
      <c r="G512" s="68" t="s">
        <v>324</v>
      </c>
      <c r="H512" s="68" t="s">
        <v>323</v>
      </c>
    </row>
    <row r="513" spans="1:8" x14ac:dyDescent="0.2">
      <c r="A513" s="1">
        <v>11305</v>
      </c>
      <c r="B513" s="1">
        <v>32</v>
      </c>
      <c r="C513" s="66">
        <v>1955.07</v>
      </c>
      <c r="D513" s="66">
        <v>9776.01</v>
      </c>
      <c r="E513" s="67" t="s">
        <v>326</v>
      </c>
      <c r="F513" s="67" t="s">
        <v>328</v>
      </c>
      <c r="G513" s="68" t="s">
        <v>324</v>
      </c>
      <c r="H513" s="68" t="s">
        <v>323</v>
      </c>
    </row>
    <row r="514" spans="1:8" x14ac:dyDescent="0.2">
      <c r="A514" s="1">
        <v>16082</v>
      </c>
      <c r="B514" s="1">
        <v>49</v>
      </c>
      <c r="C514" s="66">
        <v>1782.38</v>
      </c>
      <c r="D514" s="66">
        <v>791.27</v>
      </c>
      <c r="E514" s="67" t="s">
        <v>331</v>
      </c>
      <c r="F514" s="67" t="s">
        <v>325</v>
      </c>
      <c r="G514" s="68" t="s">
        <v>327</v>
      </c>
      <c r="H514" s="68" t="s">
        <v>330</v>
      </c>
    </row>
    <row r="515" spans="1:8" x14ac:dyDescent="0.2">
      <c r="A515" s="1">
        <v>11668</v>
      </c>
      <c r="B515" s="1">
        <v>26</v>
      </c>
      <c r="C515" s="66">
        <v>612.16</v>
      </c>
      <c r="D515" s="66">
        <v>0</v>
      </c>
      <c r="E515" s="67" t="s">
        <v>326</v>
      </c>
      <c r="F515" s="67" t="s">
        <v>325</v>
      </c>
      <c r="G515" s="68" t="s">
        <v>324</v>
      </c>
      <c r="H515" s="68" t="s">
        <v>323</v>
      </c>
    </row>
    <row r="516" spans="1:8" x14ac:dyDescent="0.2">
      <c r="A516" s="1">
        <v>19588</v>
      </c>
      <c r="B516" s="1">
        <v>23</v>
      </c>
      <c r="C516" s="66">
        <v>1676.26</v>
      </c>
      <c r="D516" s="66">
        <v>402.92</v>
      </c>
      <c r="E516" s="67" t="s">
        <v>326</v>
      </c>
      <c r="F516" s="67" t="s">
        <v>325</v>
      </c>
      <c r="G516" s="68" t="s">
        <v>324</v>
      </c>
      <c r="H516" s="68" t="s">
        <v>323</v>
      </c>
    </row>
    <row r="517" spans="1:8" x14ac:dyDescent="0.2">
      <c r="A517" s="1">
        <v>14880</v>
      </c>
      <c r="B517" s="1">
        <v>20</v>
      </c>
      <c r="C517" s="66">
        <v>1395.27</v>
      </c>
      <c r="D517" s="66">
        <v>5189.59</v>
      </c>
      <c r="E517" s="67" t="s">
        <v>326</v>
      </c>
      <c r="F517" s="67" t="s">
        <v>328</v>
      </c>
      <c r="G517" s="68" t="s">
        <v>324</v>
      </c>
      <c r="H517" s="68" t="s">
        <v>323</v>
      </c>
    </row>
    <row r="518" spans="1:8" x14ac:dyDescent="0.2">
      <c r="A518" s="1">
        <v>17225</v>
      </c>
      <c r="B518" s="1">
        <v>68</v>
      </c>
      <c r="C518" s="66">
        <v>1925.69</v>
      </c>
      <c r="D518" s="66">
        <v>13275.26</v>
      </c>
      <c r="E518" s="67" t="s">
        <v>331</v>
      </c>
      <c r="F518" s="67" t="s">
        <v>328</v>
      </c>
      <c r="G518" s="68" t="s">
        <v>327</v>
      </c>
      <c r="H518" s="68" t="s">
        <v>330</v>
      </c>
    </row>
    <row r="519" spans="1:8" x14ac:dyDescent="0.2">
      <c r="A519" s="1">
        <v>14301</v>
      </c>
      <c r="B519" s="1">
        <v>39</v>
      </c>
      <c r="C519" s="66">
        <v>1419.17</v>
      </c>
      <c r="D519" s="66">
        <v>0</v>
      </c>
      <c r="E519" s="67" t="s">
        <v>326</v>
      </c>
      <c r="F519" s="67" t="s">
        <v>325</v>
      </c>
      <c r="G519" s="68" t="s">
        <v>324</v>
      </c>
      <c r="H519" s="68" t="s">
        <v>323</v>
      </c>
    </row>
    <row r="520" spans="1:8" x14ac:dyDescent="0.2">
      <c r="A520" s="1">
        <v>11323</v>
      </c>
      <c r="B520" s="1">
        <v>25</v>
      </c>
      <c r="C520" s="66">
        <v>1654.57</v>
      </c>
      <c r="D520" s="66">
        <v>0</v>
      </c>
      <c r="E520" s="67" t="s">
        <v>326</v>
      </c>
      <c r="F520" s="67" t="s">
        <v>325</v>
      </c>
      <c r="G520" s="68" t="s">
        <v>324</v>
      </c>
      <c r="H520" s="68" t="s">
        <v>323</v>
      </c>
    </row>
    <row r="521" spans="1:8" x14ac:dyDescent="0.2">
      <c r="A521" s="1">
        <v>18046</v>
      </c>
      <c r="B521" s="1">
        <v>30</v>
      </c>
      <c r="C521" s="66">
        <v>1761.63</v>
      </c>
      <c r="D521" s="66">
        <v>2444.1799999999998</v>
      </c>
      <c r="E521" s="67" t="s">
        <v>326</v>
      </c>
      <c r="F521" s="67" t="s">
        <v>328</v>
      </c>
      <c r="G521" s="68" t="s">
        <v>324</v>
      </c>
      <c r="H521" s="68" t="s">
        <v>323</v>
      </c>
    </row>
    <row r="522" spans="1:8" x14ac:dyDescent="0.2">
      <c r="A522" s="1">
        <v>16890</v>
      </c>
      <c r="B522" s="1">
        <v>78</v>
      </c>
      <c r="C522" s="66">
        <v>2227.35</v>
      </c>
      <c r="D522" s="66">
        <v>0</v>
      </c>
      <c r="E522" s="67" t="s">
        <v>331</v>
      </c>
      <c r="F522" s="67" t="s">
        <v>325</v>
      </c>
      <c r="G522" s="68" t="s">
        <v>327</v>
      </c>
      <c r="H522" s="68" t="s">
        <v>330</v>
      </c>
    </row>
    <row r="523" spans="1:8" x14ac:dyDescent="0.2">
      <c r="A523" s="1">
        <v>19163</v>
      </c>
      <c r="B523" s="1">
        <v>25</v>
      </c>
      <c r="C523" s="66">
        <v>1799.56</v>
      </c>
      <c r="D523" s="66">
        <v>8842.85</v>
      </c>
      <c r="E523" s="67" t="s">
        <v>326</v>
      </c>
      <c r="F523" s="67" t="s">
        <v>328</v>
      </c>
      <c r="G523" s="68" t="s">
        <v>324</v>
      </c>
      <c r="H523" s="68" t="s">
        <v>323</v>
      </c>
    </row>
    <row r="524" spans="1:8" x14ac:dyDescent="0.2">
      <c r="A524" s="1">
        <v>12211</v>
      </c>
      <c r="B524" s="1">
        <v>67</v>
      </c>
      <c r="C524" s="66">
        <v>1865.97</v>
      </c>
      <c r="D524" s="66">
        <v>1460.77</v>
      </c>
      <c r="E524" s="67" t="s">
        <v>326</v>
      </c>
      <c r="F524" s="67" t="s">
        <v>325</v>
      </c>
      <c r="G524" s="68" t="s">
        <v>324</v>
      </c>
      <c r="H524" s="68" t="s">
        <v>323</v>
      </c>
    </row>
    <row r="525" spans="1:8" x14ac:dyDescent="0.2">
      <c r="A525" s="1">
        <v>19961</v>
      </c>
      <c r="B525" s="1">
        <v>66</v>
      </c>
      <c r="C525" s="66">
        <v>263.66000000000003</v>
      </c>
      <c r="D525" s="66">
        <v>1491.78</v>
      </c>
      <c r="E525" s="67" t="s">
        <v>329</v>
      </c>
      <c r="F525" s="67" t="s">
        <v>328</v>
      </c>
      <c r="G525" s="68" t="s">
        <v>327</v>
      </c>
      <c r="H525" s="68" t="s">
        <v>323</v>
      </c>
    </row>
    <row r="526" spans="1:8" x14ac:dyDescent="0.2">
      <c r="A526" s="1">
        <v>14291</v>
      </c>
      <c r="B526" s="1">
        <v>57</v>
      </c>
      <c r="C526" s="66">
        <v>1361.25</v>
      </c>
      <c r="D526" s="66">
        <v>442.45</v>
      </c>
      <c r="E526" s="67" t="s">
        <v>331</v>
      </c>
      <c r="F526" s="67" t="s">
        <v>325</v>
      </c>
      <c r="G526" s="68" t="s">
        <v>327</v>
      </c>
      <c r="H526" s="68" t="s">
        <v>330</v>
      </c>
    </row>
    <row r="527" spans="1:8" x14ac:dyDescent="0.2">
      <c r="A527" s="1">
        <v>19550</v>
      </c>
      <c r="B527" s="1">
        <v>77</v>
      </c>
      <c r="C527" s="66">
        <v>2065.0300000000002</v>
      </c>
      <c r="D527" s="66">
        <v>2181.52</v>
      </c>
      <c r="E527" s="67" t="s">
        <v>326</v>
      </c>
      <c r="F527" s="67" t="s">
        <v>328</v>
      </c>
      <c r="G527" s="68" t="s">
        <v>324</v>
      </c>
      <c r="H527" s="68" t="s">
        <v>323</v>
      </c>
    </row>
    <row r="528" spans="1:8" x14ac:dyDescent="0.2">
      <c r="A528" s="1">
        <v>19305</v>
      </c>
      <c r="B528" s="1">
        <v>16</v>
      </c>
      <c r="C528" s="66">
        <v>2775.81</v>
      </c>
      <c r="D528" s="66">
        <v>0</v>
      </c>
      <c r="E528" s="67" t="s">
        <v>329</v>
      </c>
      <c r="F528" s="67" t="s">
        <v>325</v>
      </c>
      <c r="G528" s="68" t="s">
        <v>327</v>
      </c>
      <c r="H528" s="68" t="s">
        <v>323</v>
      </c>
    </row>
    <row r="529" spans="1:8" x14ac:dyDescent="0.2">
      <c r="A529" s="1">
        <v>12985</v>
      </c>
      <c r="B529" s="1">
        <v>63</v>
      </c>
      <c r="C529" s="66">
        <v>1478.05</v>
      </c>
      <c r="D529" s="66">
        <v>0</v>
      </c>
      <c r="E529" s="67" t="s">
        <v>331</v>
      </c>
      <c r="F529" s="67" t="s">
        <v>325</v>
      </c>
      <c r="G529" s="68" t="s">
        <v>327</v>
      </c>
      <c r="H529" s="68" t="s">
        <v>330</v>
      </c>
    </row>
    <row r="530" spans="1:8" x14ac:dyDescent="0.2">
      <c r="A530" s="1">
        <v>17646</v>
      </c>
      <c r="B530" s="1">
        <v>64</v>
      </c>
      <c r="C530" s="66">
        <v>382.1</v>
      </c>
      <c r="D530" s="66">
        <v>910.39</v>
      </c>
      <c r="E530" s="67" t="s">
        <v>326</v>
      </c>
      <c r="F530" s="67" t="s">
        <v>328</v>
      </c>
      <c r="G530" s="68" t="s">
        <v>324</v>
      </c>
      <c r="H530" s="68" t="s">
        <v>323</v>
      </c>
    </row>
    <row r="531" spans="1:8" x14ac:dyDescent="0.2">
      <c r="A531" s="1">
        <v>16353</v>
      </c>
      <c r="B531" s="1">
        <v>61</v>
      </c>
      <c r="C531" s="66">
        <v>911.55</v>
      </c>
      <c r="D531" s="66">
        <v>645.9</v>
      </c>
      <c r="E531" s="67" t="s">
        <v>331</v>
      </c>
      <c r="F531" s="67" t="s">
        <v>325</v>
      </c>
      <c r="G531" s="68" t="s">
        <v>327</v>
      </c>
      <c r="H531" s="68" t="s">
        <v>330</v>
      </c>
    </row>
    <row r="532" spans="1:8" x14ac:dyDescent="0.2">
      <c r="A532" s="1">
        <v>15645</v>
      </c>
      <c r="B532" s="1">
        <v>37</v>
      </c>
      <c r="C532" s="66">
        <v>1840.65</v>
      </c>
      <c r="D532" s="66">
        <v>465.39</v>
      </c>
      <c r="E532" s="67" t="s">
        <v>329</v>
      </c>
      <c r="F532" s="67" t="s">
        <v>325</v>
      </c>
      <c r="G532" s="68" t="s">
        <v>327</v>
      </c>
      <c r="H532" s="68" t="s">
        <v>323</v>
      </c>
    </row>
    <row r="533" spans="1:8" x14ac:dyDescent="0.2">
      <c r="A533" s="1">
        <v>13695</v>
      </c>
      <c r="B533" s="1">
        <v>65</v>
      </c>
      <c r="C533" s="66">
        <v>667.66</v>
      </c>
      <c r="D533" s="66">
        <v>559.47</v>
      </c>
      <c r="E533" s="67" t="s">
        <v>331</v>
      </c>
      <c r="F533" s="67" t="s">
        <v>325</v>
      </c>
      <c r="G533" s="68" t="s">
        <v>327</v>
      </c>
      <c r="H533" s="68" t="s">
        <v>330</v>
      </c>
    </row>
    <row r="534" spans="1:8" x14ac:dyDescent="0.2">
      <c r="A534" s="1">
        <v>14725</v>
      </c>
      <c r="B534" s="1">
        <v>36</v>
      </c>
      <c r="C534" s="66">
        <v>889.32</v>
      </c>
      <c r="D534" s="66">
        <v>0</v>
      </c>
      <c r="E534" s="67" t="s">
        <v>326</v>
      </c>
      <c r="F534" s="67" t="s">
        <v>325</v>
      </c>
      <c r="G534" s="68" t="s">
        <v>324</v>
      </c>
      <c r="H534" s="68" t="s">
        <v>323</v>
      </c>
    </row>
    <row r="535" spans="1:8" x14ac:dyDescent="0.2">
      <c r="A535" s="1">
        <v>14473</v>
      </c>
      <c r="B535" s="1">
        <v>23</v>
      </c>
      <c r="C535" s="66">
        <v>1730.75</v>
      </c>
      <c r="D535" s="66">
        <v>0</v>
      </c>
      <c r="E535" s="67" t="s">
        <v>326</v>
      </c>
      <c r="F535" s="67" t="s">
        <v>325</v>
      </c>
      <c r="G535" s="68" t="s">
        <v>324</v>
      </c>
      <c r="H535" s="68" t="s">
        <v>323</v>
      </c>
    </row>
    <row r="536" spans="1:8" x14ac:dyDescent="0.2">
      <c r="A536" s="1">
        <v>11417</v>
      </c>
      <c r="B536" s="1">
        <v>60</v>
      </c>
      <c r="C536" s="66">
        <v>1818.39</v>
      </c>
      <c r="D536" s="66">
        <v>412.68</v>
      </c>
      <c r="E536" s="67" t="s">
        <v>332</v>
      </c>
      <c r="F536" s="67" t="s">
        <v>325</v>
      </c>
      <c r="G536" s="68" t="s">
        <v>324</v>
      </c>
      <c r="H536" s="68" t="s">
        <v>330</v>
      </c>
    </row>
    <row r="537" spans="1:8" x14ac:dyDescent="0.2">
      <c r="A537" s="1">
        <v>14093</v>
      </c>
      <c r="B537" s="1">
        <v>23</v>
      </c>
      <c r="C537" s="66">
        <v>1227.7</v>
      </c>
      <c r="D537" s="66">
        <v>0</v>
      </c>
      <c r="E537" s="67" t="s">
        <v>326</v>
      </c>
      <c r="F537" s="67" t="s">
        <v>325</v>
      </c>
      <c r="G537" s="68" t="s">
        <v>324</v>
      </c>
      <c r="H537" s="68" t="s">
        <v>323</v>
      </c>
    </row>
    <row r="538" spans="1:8" x14ac:dyDescent="0.2">
      <c r="A538" s="1">
        <v>17384</v>
      </c>
      <c r="B538" s="1">
        <v>43</v>
      </c>
      <c r="C538" s="66">
        <v>2413.0300000000002</v>
      </c>
      <c r="D538" s="66">
        <v>0</v>
      </c>
      <c r="E538" s="67" t="s">
        <v>329</v>
      </c>
      <c r="F538" s="67" t="s">
        <v>325</v>
      </c>
      <c r="G538" s="68" t="s">
        <v>327</v>
      </c>
      <c r="H538" s="68" t="s">
        <v>323</v>
      </c>
    </row>
    <row r="539" spans="1:8" x14ac:dyDescent="0.2">
      <c r="A539" s="1">
        <v>18717</v>
      </c>
      <c r="B539" s="1">
        <v>54</v>
      </c>
      <c r="C539" s="66">
        <v>1830.26</v>
      </c>
      <c r="D539" s="66">
        <v>0</v>
      </c>
      <c r="E539" s="67" t="s">
        <v>331</v>
      </c>
      <c r="F539" s="67" t="s">
        <v>325</v>
      </c>
      <c r="G539" s="68" t="s">
        <v>327</v>
      </c>
      <c r="H539" s="68" t="s">
        <v>330</v>
      </c>
    </row>
    <row r="540" spans="1:8" x14ac:dyDescent="0.2">
      <c r="A540" s="1">
        <v>14382</v>
      </c>
      <c r="B540" s="1">
        <v>74</v>
      </c>
      <c r="C540" s="66">
        <v>1171.05</v>
      </c>
      <c r="D540" s="66">
        <v>1260.17</v>
      </c>
      <c r="E540" s="67" t="s">
        <v>331</v>
      </c>
      <c r="F540" s="67" t="s">
        <v>328</v>
      </c>
      <c r="G540" s="68" t="s">
        <v>327</v>
      </c>
      <c r="H540" s="68" t="s">
        <v>330</v>
      </c>
    </row>
    <row r="541" spans="1:8" x14ac:dyDescent="0.2">
      <c r="A541" s="1">
        <v>15685</v>
      </c>
      <c r="B541" s="1">
        <v>44</v>
      </c>
      <c r="C541" s="66">
        <v>724.63</v>
      </c>
      <c r="D541" s="66">
        <v>2120.48</v>
      </c>
      <c r="E541" s="67" t="s">
        <v>326</v>
      </c>
      <c r="F541" s="67" t="s">
        <v>328</v>
      </c>
      <c r="G541" s="68" t="s">
        <v>324</v>
      </c>
      <c r="H541" s="68" t="s">
        <v>323</v>
      </c>
    </row>
    <row r="542" spans="1:8" x14ac:dyDescent="0.2">
      <c r="A542" s="1">
        <v>14791</v>
      </c>
      <c r="B542" s="1">
        <v>72</v>
      </c>
      <c r="C542" s="66">
        <v>1576.58</v>
      </c>
      <c r="D542" s="66">
        <v>0</v>
      </c>
      <c r="E542" s="67" t="s">
        <v>331</v>
      </c>
      <c r="F542" s="67" t="s">
        <v>325</v>
      </c>
      <c r="G542" s="68" t="s">
        <v>327</v>
      </c>
      <c r="H542" s="68" t="s">
        <v>330</v>
      </c>
    </row>
    <row r="543" spans="1:8" x14ac:dyDescent="0.2">
      <c r="A543" s="1">
        <v>16491</v>
      </c>
      <c r="B543" s="1">
        <v>55</v>
      </c>
      <c r="C543" s="66">
        <v>1493.87</v>
      </c>
      <c r="D543" s="66">
        <v>2678.83</v>
      </c>
      <c r="E543" s="67" t="s">
        <v>329</v>
      </c>
      <c r="F543" s="67" t="s">
        <v>328</v>
      </c>
      <c r="G543" s="68" t="s">
        <v>327</v>
      </c>
      <c r="H543" s="68" t="s">
        <v>323</v>
      </c>
    </row>
    <row r="544" spans="1:8" x14ac:dyDescent="0.2">
      <c r="A544" s="1">
        <v>15213</v>
      </c>
      <c r="B544" s="1">
        <v>61</v>
      </c>
      <c r="C544" s="66">
        <v>1421.57</v>
      </c>
      <c r="D544" s="66">
        <v>0</v>
      </c>
      <c r="E544" s="67" t="s">
        <v>332</v>
      </c>
      <c r="F544" s="67" t="s">
        <v>325</v>
      </c>
      <c r="G544" s="68" t="s">
        <v>324</v>
      </c>
      <c r="H544" s="68" t="s">
        <v>330</v>
      </c>
    </row>
    <row r="545" spans="1:8" x14ac:dyDescent="0.2">
      <c r="A545" s="1">
        <v>18973</v>
      </c>
      <c r="B545" s="1">
        <v>50</v>
      </c>
      <c r="C545" s="66">
        <v>1034.73</v>
      </c>
      <c r="D545" s="66">
        <v>2686.29</v>
      </c>
      <c r="E545" s="67" t="s">
        <v>332</v>
      </c>
      <c r="F545" s="67" t="s">
        <v>328</v>
      </c>
      <c r="G545" s="68" t="s">
        <v>324</v>
      </c>
      <c r="H545" s="68" t="s">
        <v>330</v>
      </c>
    </row>
    <row r="546" spans="1:8" x14ac:dyDescent="0.2">
      <c r="A546" s="1">
        <v>11910</v>
      </c>
      <c r="B546" s="1">
        <v>30</v>
      </c>
      <c r="C546" s="66">
        <v>1036.4000000000001</v>
      </c>
      <c r="D546" s="66">
        <v>1968.68</v>
      </c>
      <c r="E546" s="67" t="s">
        <v>326</v>
      </c>
      <c r="F546" s="67" t="s">
        <v>328</v>
      </c>
      <c r="G546" s="68" t="s">
        <v>324</v>
      </c>
      <c r="H546" s="68" t="s">
        <v>323</v>
      </c>
    </row>
    <row r="547" spans="1:8" x14ac:dyDescent="0.2">
      <c r="A547" s="1">
        <v>19591</v>
      </c>
      <c r="B547" s="1">
        <v>48</v>
      </c>
      <c r="C547" s="66">
        <v>2027.84</v>
      </c>
      <c r="D547" s="66">
        <v>2228.31</v>
      </c>
      <c r="E547" s="67" t="s">
        <v>326</v>
      </c>
      <c r="F547" s="67" t="s">
        <v>328</v>
      </c>
      <c r="G547" s="68" t="s">
        <v>324</v>
      </c>
      <c r="H547" s="68" t="s">
        <v>323</v>
      </c>
    </row>
    <row r="548" spans="1:8" x14ac:dyDescent="0.2">
      <c r="A548" s="1">
        <v>16260</v>
      </c>
      <c r="B548" s="1">
        <v>25</v>
      </c>
      <c r="C548" s="66">
        <v>634.41</v>
      </c>
      <c r="D548" s="66">
        <v>0</v>
      </c>
      <c r="E548" s="67" t="s">
        <v>329</v>
      </c>
      <c r="F548" s="67" t="s">
        <v>325</v>
      </c>
      <c r="G548" s="68" t="s">
        <v>327</v>
      </c>
      <c r="H548" s="68" t="s">
        <v>323</v>
      </c>
    </row>
    <row r="549" spans="1:8" x14ac:dyDescent="0.2">
      <c r="A549" s="1">
        <v>19731</v>
      </c>
      <c r="B549" s="1">
        <v>18</v>
      </c>
      <c r="C549" s="66">
        <v>1845.98</v>
      </c>
      <c r="D549" s="66">
        <v>0</v>
      </c>
      <c r="E549" s="67" t="s">
        <v>329</v>
      </c>
      <c r="F549" s="67" t="s">
        <v>325</v>
      </c>
      <c r="G549" s="68" t="s">
        <v>327</v>
      </c>
      <c r="H549" s="68" t="s">
        <v>323</v>
      </c>
    </row>
    <row r="550" spans="1:8" x14ac:dyDescent="0.2">
      <c r="A550" s="1">
        <v>18393</v>
      </c>
      <c r="B550" s="1">
        <v>52</v>
      </c>
      <c r="C550" s="66">
        <v>2163.92</v>
      </c>
      <c r="D550" s="66">
        <v>2375.66</v>
      </c>
      <c r="E550" s="67" t="s">
        <v>332</v>
      </c>
      <c r="F550" s="67" t="s">
        <v>328</v>
      </c>
      <c r="G550" s="68" t="s">
        <v>324</v>
      </c>
      <c r="H550" s="68" t="s">
        <v>330</v>
      </c>
    </row>
    <row r="551" spans="1:8" x14ac:dyDescent="0.2">
      <c r="A551" s="1">
        <v>15207</v>
      </c>
      <c r="B551" s="1">
        <v>74</v>
      </c>
      <c r="C551" s="66">
        <v>1279.77</v>
      </c>
      <c r="D551" s="66">
        <v>3961.08</v>
      </c>
      <c r="E551" s="67" t="s">
        <v>329</v>
      </c>
      <c r="F551" s="67" t="s">
        <v>328</v>
      </c>
      <c r="G551" s="68" t="s">
        <v>327</v>
      </c>
      <c r="H551" s="68" t="s">
        <v>323</v>
      </c>
    </row>
    <row r="552" spans="1:8" x14ac:dyDescent="0.2">
      <c r="A552" s="1">
        <v>17603</v>
      </c>
      <c r="B552" s="1">
        <v>37</v>
      </c>
      <c r="C552" s="66">
        <v>2179.67</v>
      </c>
      <c r="D552" s="66">
        <v>1497.53</v>
      </c>
      <c r="E552" s="67" t="s">
        <v>326</v>
      </c>
      <c r="F552" s="67" t="s">
        <v>325</v>
      </c>
      <c r="G552" s="68" t="s">
        <v>324</v>
      </c>
      <c r="H552" s="68" t="s">
        <v>323</v>
      </c>
    </row>
    <row r="553" spans="1:8" x14ac:dyDescent="0.2">
      <c r="A553" s="1">
        <v>18806</v>
      </c>
      <c r="B553" s="1">
        <v>71</v>
      </c>
      <c r="C553" s="66">
        <v>1954.15</v>
      </c>
      <c r="D553" s="66">
        <v>0</v>
      </c>
      <c r="E553" s="67" t="s">
        <v>331</v>
      </c>
      <c r="F553" s="67" t="s">
        <v>325</v>
      </c>
      <c r="G553" s="68" t="s">
        <v>327</v>
      </c>
      <c r="H553" s="68" t="s">
        <v>330</v>
      </c>
    </row>
    <row r="554" spans="1:8" x14ac:dyDescent="0.2">
      <c r="A554" s="1">
        <v>16340</v>
      </c>
      <c r="B554" s="1">
        <v>38</v>
      </c>
      <c r="C554" s="66">
        <v>1872.34</v>
      </c>
      <c r="D554" s="66">
        <v>0</v>
      </c>
      <c r="E554" s="67" t="s">
        <v>329</v>
      </c>
      <c r="F554" s="67" t="s">
        <v>325</v>
      </c>
      <c r="G554" s="68" t="s">
        <v>327</v>
      </c>
      <c r="H554" s="68" t="s">
        <v>323</v>
      </c>
    </row>
    <row r="555" spans="1:8" x14ac:dyDescent="0.2">
      <c r="A555" s="1">
        <v>19754</v>
      </c>
      <c r="B555" s="1">
        <v>36</v>
      </c>
      <c r="C555" s="66">
        <v>1808.35</v>
      </c>
      <c r="D555" s="66">
        <v>0</v>
      </c>
      <c r="E555" s="67" t="s">
        <v>329</v>
      </c>
      <c r="F555" s="67" t="s">
        <v>325</v>
      </c>
      <c r="G555" s="68" t="s">
        <v>327</v>
      </c>
      <c r="H555" s="68" t="s">
        <v>323</v>
      </c>
    </row>
    <row r="556" spans="1:8" x14ac:dyDescent="0.2">
      <c r="A556" s="1">
        <v>12045</v>
      </c>
      <c r="B556" s="1">
        <v>48</v>
      </c>
      <c r="C556" s="66">
        <v>1615.53</v>
      </c>
      <c r="D556" s="66">
        <v>1060.9000000000001</v>
      </c>
      <c r="E556" s="67" t="s">
        <v>331</v>
      </c>
      <c r="F556" s="67" t="s">
        <v>325</v>
      </c>
      <c r="G556" s="68" t="s">
        <v>327</v>
      </c>
      <c r="H556" s="68" t="s">
        <v>330</v>
      </c>
    </row>
    <row r="557" spans="1:8" x14ac:dyDescent="0.2">
      <c r="A557" s="1">
        <v>14658</v>
      </c>
      <c r="B557" s="1">
        <v>80</v>
      </c>
      <c r="C557" s="66">
        <v>1692.53</v>
      </c>
      <c r="D557" s="66">
        <v>309.16000000000003</v>
      </c>
      <c r="E557" s="67" t="s">
        <v>332</v>
      </c>
      <c r="F557" s="67" t="s">
        <v>325</v>
      </c>
      <c r="G557" s="68" t="s">
        <v>324</v>
      </c>
      <c r="H557" s="68" t="s">
        <v>330</v>
      </c>
    </row>
    <row r="558" spans="1:8" x14ac:dyDescent="0.2">
      <c r="A558" s="1">
        <v>17301</v>
      </c>
      <c r="B558" s="1">
        <v>78</v>
      </c>
      <c r="C558" s="66">
        <v>2010.96</v>
      </c>
      <c r="D558" s="66">
        <v>1063.82</v>
      </c>
      <c r="E558" s="67" t="s">
        <v>332</v>
      </c>
      <c r="F558" s="67" t="s">
        <v>325</v>
      </c>
      <c r="G558" s="68" t="s">
        <v>324</v>
      </c>
      <c r="H558" s="68" t="s">
        <v>330</v>
      </c>
    </row>
    <row r="559" spans="1:8" x14ac:dyDescent="0.2">
      <c r="A559" s="1">
        <v>16978</v>
      </c>
      <c r="B559" s="1">
        <v>18</v>
      </c>
      <c r="C559" s="66">
        <v>1723.97</v>
      </c>
      <c r="D559" s="66">
        <v>0</v>
      </c>
      <c r="E559" s="67" t="s">
        <v>326</v>
      </c>
      <c r="F559" s="67" t="s">
        <v>325</v>
      </c>
      <c r="G559" s="68" t="s">
        <v>324</v>
      </c>
      <c r="H559" s="68" t="s">
        <v>323</v>
      </c>
    </row>
    <row r="560" spans="1:8" x14ac:dyDescent="0.2">
      <c r="A560" s="1">
        <v>18414</v>
      </c>
      <c r="B560" s="1">
        <v>52</v>
      </c>
      <c r="C560" s="66">
        <v>1675.36</v>
      </c>
      <c r="D560" s="66">
        <v>0</v>
      </c>
      <c r="E560" s="67" t="s">
        <v>331</v>
      </c>
      <c r="F560" s="67" t="s">
        <v>325</v>
      </c>
      <c r="G560" s="68" t="s">
        <v>327</v>
      </c>
      <c r="H560" s="68" t="s">
        <v>330</v>
      </c>
    </row>
    <row r="561" spans="1:8" x14ac:dyDescent="0.2">
      <c r="A561" s="1">
        <v>16372</v>
      </c>
      <c r="B561" s="1">
        <v>27</v>
      </c>
      <c r="C561" s="66">
        <v>1265.3399999999999</v>
      </c>
      <c r="D561" s="66">
        <v>0</v>
      </c>
      <c r="E561" s="67" t="s">
        <v>326</v>
      </c>
      <c r="F561" s="67" t="s">
        <v>325</v>
      </c>
      <c r="G561" s="68" t="s">
        <v>324</v>
      </c>
      <c r="H561" s="68" t="s">
        <v>323</v>
      </c>
    </row>
    <row r="562" spans="1:8" x14ac:dyDescent="0.2">
      <c r="A562" s="1">
        <v>11387</v>
      </c>
      <c r="B562" s="1">
        <v>69</v>
      </c>
      <c r="C562" s="66">
        <v>1383.39</v>
      </c>
      <c r="D562" s="66">
        <v>337.88</v>
      </c>
      <c r="E562" s="67" t="s">
        <v>332</v>
      </c>
      <c r="F562" s="67" t="s">
        <v>325</v>
      </c>
      <c r="G562" s="68" t="s">
        <v>324</v>
      </c>
      <c r="H562" s="68" t="s">
        <v>330</v>
      </c>
    </row>
    <row r="563" spans="1:8" x14ac:dyDescent="0.2">
      <c r="A563" s="1">
        <v>15629</v>
      </c>
      <c r="B563" s="1">
        <v>72</v>
      </c>
      <c r="C563" s="66">
        <v>2617.36</v>
      </c>
      <c r="D563" s="66">
        <v>118.9</v>
      </c>
      <c r="E563" s="67" t="s">
        <v>331</v>
      </c>
      <c r="F563" s="67" t="s">
        <v>325</v>
      </c>
      <c r="G563" s="68" t="s">
        <v>327</v>
      </c>
      <c r="H563" s="68" t="s">
        <v>330</v>
      </c>
    </row>
    <row r="564" spans="1:8" x14ac:dyDescent="0.2">
      <c r="A564" s="1">
        <v>12081</v>
      </c>
      <c r="B564" s="1">
        <v>43</v>
      </c>
      <c r="C564" s="66">
        <v>1862.3</v>
      </c>
      <c r="D564" s="66">
        <v>0</v>
      </c>
      <c r="E564" s="67" t="s">
        <v>332</v>
      </c>
      <c r="F564" s="67" t="s">
        <v>325</v>
      </c>
      <c r="G564" s="68" t="s">
        <v>324</v>
      </c>
      <c r="H564" s="68" t="s">
        <v>330</v>
      </c>
    </row>
    <row r="565" spans="1:8" x14ac:dyDescent="0.2">
      <c r="A565" s="1">
        <v>19048</v>
      </c>
      <c r="B565" s="1">
        <v>31</v>
      </c>
      <c r="C565" s="66">
        <v>1723.72</v>
      </c>
      <c r="D565" s="66">
        <v>0</v>
      </c>
      <c r="E565" s="67" t="s">
        <v>329</v>
      </c>
      <c r="F565" s="67" t="s">
        <v>325</v>
      </c>
      <c r="G565" s="68" t="s">
        <v>327</v>
      </c>
      <c r="H565" s="68" t="s">
        <v>323</v>
      </c>
    </row>
    <row r="566" spans="1:8" x14ac:dyDescent="0.2">
      <c r="A566" s="1">
        <v>17390</v>
      </c>
      <c r="B566" s="1">
        <v>61</v>
      </c>
      <c r="C566" s="66">
        <v>2033.67</v>
      </c>
      <c r="D566" s="66">
        <v>0</v>
      </c>
      <c r="E566" s="67" t="s">
        <v>331</v>
      </c>
      <c r="F566" s="67" t="s">
        <v>325</v>
      </c>
      <c r="G566" s="68" t="s">
        <v>327</v>
      </c>
      <c r="H566" s="68" t="s">
        <v>330</v>
      </c>
    </row>
    <row r="567" spans="1:8" x14ac:dyDescent="0.2">
      <c r="A567" s="1">
        <v>15717</v>
      </c>
      <c r="B567" s="1">
        <v>47</v>
      </c>
      <c r="C567" s="66">
        <v>857.91</v>
      </c>
      <c r="D567" s="66">
        <v>0</v>
      </c>
      <c r="E567" s="67" t="s">
        <v>329</v>
      </c>
      <c r="F567" s="67" t="s">
        <v>325</v>
      </c>
      <c r="G567" s="68" t="s">
        <v>327</v>
      </c>
      <c r="H567" s="68" t="s">
        <v>323</v>
      </c>
    </row>
    <row r="568" spans="1:8" x14ac:dyDescent="0.2">
      <c r="A568" s="1">
        <v>11101</v>
      </c>
      <c r="B568" s="1">
        <v>51</v>
      </c>
      <c r="C568" s="66">
        <v>1958.6</v>
      </c>
      <c r="D568" s="66">
        <v>0</v>
      </c>
      <c r="E568" s="67" t="s">
        <v>329</v>
      </c>
      <c r="F568" s="67" t="s">
        <v>325</v>
      </c>
      <c r="G568" s="68" t="s">
        <v>327</v>
      </c>
      <c r="H568" s="68" t="s">
        <v>323</v>
      </c>
    </row>
    <row r="569" spans="1:8" x14ac:dyDescent="0.2">
      <c r="A569" s="1">
        <v>15024</v>
      </c>
      <c r="B569" s="1">
        <v>58</v>
      </c>
      <c r="C569" s="66">
        <v>1765.03</v>
      </c>
      <c r="D569" s="66">
        <v>0</v>
      </c>
      <c r="E569" s="67" t="s">
        <v>332</v>
      </c>
      <c r="F569" s="67" t="s">
        <v>325</v>
      </c>
      <c r="G569" s="68" t="s">
        <v>324</v>
      </c>
      <c r="H569" s="68" t="s">
        <v>330</v>
      </c>
    </row>
    <row r="570" spans="1:8" x14ac:dyDescent="0.2">
      <c r="A570" s="1">
        <v>16936</v>
      </c>
      <c r="B570" s="1">
        <v>64</v>
      </c>
      <c r="C570" s="66">
        <v>1264.17</v>
      </c>
      <c r="D570" s="66">
        <v>0</v>
      </c>
      <c r="E570" s="67" t="s">
        <v>331</v>
      </c>
      <c r="F570" s="67" t="s">
        <v>325</v>
      </c>
      <c r="G570" s="68" t="s">
        <v>327</v>
      </c>
      <c r="H570" s="68" t="s">
        <v>330</v>
      </c>
    </row>
    <row r="571" spans="1:8" x14ac:dyDescent="0.2">
      <c r="A571" s="1">
        <v>18902</v>
      </c>
      <c r="B571" s="1">
        <v>28</v>
      </c>
      <c r="C571" s="66">
        <v>2154.31</v>
      </c>
      <c r="D571" s="66">
        <v>0</v>
      </c>
      <c r="E571" s="67" t="s">
        <v>326</v>
      </c>
      <c r="F571" s="67" t="s">
        <v>325</v>
      </c>
      <c r="G571" s="68" t="s">
        <v>324</v>
      </c>
      <c r="H571" s="68" t="s">
        <v>323</v>
      </c>
    </row>
    <row r="572" spans="1:8" x14ac:dyDescent="0.2">
      <c r="A572" s="1">
        <v>19512</v>
      </c>
      <c r="B572" s="1">
        <v>46</v>
      </c>
      <c r="C572" s="66">
        <v>1214.4000000000001</v>
      </c>
      <c r="D572" s="66">
        <v>0</v>
      </c>
      <c r="E572" s="67" t="s">
        <v>332</v>
      </c>
      <c r="F572" s="67" t="s">
        <v>325</v>
      </c>
      <c r="G572" s="68" t="s">
        <v>324</v>
      </c>
      <c r="H572" s="68" t="s">
        <v>330</v>
      </c>
    </row>
    <row r="573" spans="1:8" x14ac:dyDescent="0.2">
      <c r="A573" s="1">
        <v>14864</v>
      </c>
      <c r="B573" s="1">
        <v>18</v>
      </c>
      <c r="C573" s="66">
        <v>2215.59</v>
      </c>
      <c r="D573" s="66">
        <v>0</v>
      </c>
      <c r="E573" s="67" t="s">
        <v>329</v>
      </c>
      <c r="F573" s="67" t="s">
        <v>325</v>
      </c>
      <c r="G573" s="68" t="s">
        <v>327</v>
      </c>
      <c r="H573" s="68" t="s">
        <v>323</v>
      </c>
    </row>
    <row r="574" spans="1:8" x14ac:dyDescent="0.2">
      <c r="A574" s="1">
        <v>12562</v>
      </c>
      <c r="B574" s="1">
        <v>16</v>
      </c>
      <c r="C574" s="66">
        <v>1554.9</v>
      </c>
      <c r="D574" s="66">
        <v>0</v>
      </c>
      <c r="E574" s="67" t="s">
        <v>329</v>
      </c>
      <c r="F574" s="67" t="s">
        <v>325</v>
      </c>
      <c r="G574" s="68" t="s">
        <v>327</v>
      </c>
      <c r="H574" s="68" t="s">
        <v>323</v>
      </c>
    </row>
    <row r="575" spans="1:8" x14ac:dyDescent="0.2">
      <c r="A575" s="1">
        <v>16406</v>
      </c>
      <c r="B575" s="1">
        <v>66</v>
      </c>
      <c r="C575" s="66">
        <v>1643.54</v>
      </c>
      <c r="D575" s="66">
        <v>1774.7</v>
      </c>
      <c r="E575" s="67" t="s">
        <v>326</v>
      </c>
      <c r="F575" s="67" t="s">
        <v>328</v>
      </c>
      <c r="G575" s="68" t="s">
        <v>324</v>
      </c>
      <c r="H575" s="68" t="s">
        <v>323</v>
      </c>
    </row>
    <row r="576" spans="1:8" x14ac:dyDescent="0.2">
      <c r="A576" s="1">
        <v>12886</v>
      </c>
      <c r="B576" s="1">
        <v>60</v>
      </c>
      <c r="C576" s="66">
        <v>1512.52</v>
      </c>
      <c r="D576" s="66">
        <v>5227.21</v>
      </c>
      <c r="E576" s="67" t="s">
        <v>326</v>
      </c>
      <c r="F576" s="67" t="s">
        <v>328</v>
      </c>
      <c r="G576" s="68" t="s">
        <v>324</v>
      </c>
      <c r="H576" s="68" t="s">
        <v>323</v>
      </c>
    </row>
    <row r="577" spans="1:8" x14ac:dyDescent="0.2">
      <c r="A577" s="1">
        <v>17765</v>
      </c>
      <c r="B577" s="1">
        <v>56</v>
      </c>
      <c r="C577" s="66">
        <v>2052.16</v>
      </c>
      <c r="D577" s="66">
        <v>590.91999999999996</v>
      </c>
      <c r="E577" s="67" t="s">
        <v>332</v>
      </c>
      <c r="F577" s="67" t="s">
        <v>325</v>
      </c>
      <c r="G577" s="68" t="s">
        <v>324</v>
      </c>
      <c r="H577" s="68" t="s">
        <v>330</v>
      </c>
    </row>
    <row r="578" spans="1:8" x14ac:dyDescent="0.2">
      <c r="A578" s="1">
        <v>17444</v>
      </c>
      <c r="B578" s="1">
        <v>19</v>
      </c>
      <c r="C578" s="66">
        <v>2439.71</v>
      </c>
      <c r="D578" s="66">
        <v>340.7</v>
      </c>
      <c r="E578" s="67" t="s">
        <v>329</v>
      </c>
      <c r="F578" s="67" t="s">
        <v>325</v>
      </c>
      <c r="G578" s="68" t="s">
        <v>327</v>
      </c>
      <c r="H578" s="68" t="s">
        <v>323</v>
      </c>
    </row>
    <row r="579" spans="1:8" x14ac:dyDescent="0.2">
      <c r="A579" s="1">
        <v>15323</v>
      </c>
      <c r="B579" s="1">
        <v>58</v>
      </c>
      <c r="C579" s="66">
        <v>2470.34</v>
      </c>
      <c r="D579" s="66">
        <v>0</v>
      </c>
      <c r="E579" s="67" t="s">
        <v>329</v>
      </c>
      <c r="F579" s="67" t="s">
        <v>325</v>
      </c>
      <c r="G579" s="68" t="s">
        <v>327</v>
      </c>
      <c r="H579" s="68" t="s">
        <v>323</v>
      </c>
    </row>
    <row r="580" spans="1:8" x14ac:dyDescent="0.2">
      <c r="A580" s="1">
        <v>12900</v>
      </c>
      <c r="B580" s="1">
        <v>73</v>
      </c>
      <c r="C580" s="66">
        <v>1954.99</v>
      </c>
      <c r="D580" s="66">
        <v>0</v>
      </c>
      <c r="E580" s="67" t="s">
        <v>326</v>
      </c>
      <c r="F580" s="67" t="s">
        <v>325</v>
      </c>
      <c r="G580" s="68" t="s">
        <v>324</v>
      </c>
      <c r="H580" s="68" t="s">
        <v>323</v>
      </c>
    </row>
    <row r="581" spans="1:8" x14ac:dyDescent="0.2">
      <c r="A581" s="1">
        <v>18616</v>
      </c>
      <c r="B581" s="1">
        <v>18</v>
      </c>
      <c r="C581" s="66">
        <v>1085.6099999999999</v>
      </c>
      <c r="D581" s="66">
        <v>0</v>
      </c>
      <c r="E581" s="67" t="s">
        <v>326</v>
      </c>
      <c r="F581" s="67" t="s">
        <v>325</v>
      </c>
      <c r="G581" s="68" t="s">
        <v>324</v>
      </c>
      <c r="H581" s="68" t="s">
        <v>323</v>
      </c>
    </row>
    <row r="582" spans="1:8" x14ac:dyDescent="0.2">
      <c r="A582" s="1">
        <v>11936</v>
      </c>
      <c r="B582" s="1">
        <v>31</v>
      </c>
      <c r="C582" s="66">
        <v>1565.32</v>
      </c>
      <c r="D582" s="66">
        <v>0</v>
      </c>
      <c r="E582" s="67" t="s">
        <v>329</v>
      </c>
      <c r="F582" s="67" t="s">
        <v>325</v>
      </c>
      <c r="G582" s="68" t="s">
        <v>327</v>
      </c>
      <c r="H582" s="68" t="s">
        <v>323</v>
      </c>
    </row>
    <row r="583" spans="1:8" x14ac:dyDescent="0.2">
      <c r="A583" s="1">
        <v>12551</v>
      </c>
      <c r="B583" s="1">
        <v>80</v>
      </c>
      <c r="C583" s="66">
        <v>1648.14</v>
      </c>
      <c r="D583" s="66">
        <v>0</v>
      </c>
      <c r="E583" s="67" t="s">
        <v>331</v>
      </c>
      <c r="F583" s="67" t="s">
        <v>325</v>
      </c>
      <c r="G583" s="68" t="s">
        <v>327</v>
      </c>
      <c r="H583" s="68" t="s">
        <v>330</v>
      </c>
    </row>
    <row r="584" spans="1:8" x14ac:dyDescent="0.2">
      <c r="A584" s="1">
        <v>11181</v>
      </c>
      <c r="B584" s="1">
        <v>35</v>
      </c>
      <c r="C584" s="66">
        <v>2223.38</v>
      </c>
      <c r="D584" s="66">
        <v>0</v>
      </c>
      <c r="E584" s="67" t="s">
        <v>326</v>
      </c>
      <c r="F584" s="67" t="s">
        <v>325</v>
      </c>
      <c r="G584" s="68" t="s">
        <v>324</v>
      </c>
      <c r="H584" s="68" t="s">
        <v>323</v>
      </c>
    </row>
    <row r="585" spans="1:8" x14ac:dyDescent="0.2">
      <c r="A585" s="1">
        <v>19225</v>
      </c>
      <c r="B585" s="1">
        <v>19</v>
      </c>
      <c r="C585" s="66">
        <v>1920.43</v>
      </c>
      <c r="D585" s="66">
        <v>0</v>
      </c>
      <c r="E585" s="67" t="s">
        <v>326</v>
      </c>
      <c r="F585" s="67" t="s">
        <v>325</v>
      </c>
      <c r="G585" s="68" t="s">
        <v>324</v>
      </c>
      <c r="H585" s="68" t="s">
        <v>323</v>
      </c>
    </row>
    <row r="586" spans="1:8" x14ac:dyDescent="0.2">
      <c r="A586" s="1">
        <v>13385</v>
      </c>
      <c r="B586" s="1">
        <v>40</v>
      </c>
      <c r="C586" s="66">
        <v>2030.77</v>
      </c>
      <c r="D586" s="66">
        <v>0</v>
      </c>
      <c r="E586" s="67" t="s">
        <v>326</v>
      </c>
      <c r="F586" s="67" t="s">
        <v>325</v>
      </c>
      <c r="G586" s="68" t="s">
        <v>324</v>
      </c>
      <c r="H586" s="68" t="s">
        <v>323</v>
      </c>
    </row>
    <row r="587" spans="1:8" x14ac:dyDescent="0.2">
      <c r="A587" s="1">
        <v>11541</v>
      </c>
      <c r="B587" s="1">
        <v>45</v>
      </c>
      <c r="C587" s="66">
        <v>1184.4000000000001</v>
      </c>
      <c r="D587" s="66">
        <v>0</v>
      </c>
      <c r="E587" s="67" t="s">
        <v>331</v>
      </c>
      <c r="F587" s="67" t="s">
        <v>325</v>
      </c>
      <c r="G587" s="68" t="s">
        <v>327</v>
      </c>
      <c r="H587" s="68" t="s">
        <v>330</v>
      </c>
    </row>
    <row r="588" spans="1:8" x14ac:dyDescent="0.2">
      <c r="A588" s="1">
        <v>17542</v>
      </c>
      <c r="B588" s="1">
        <v>19</v>
      </c>
      <c r="C588" s="66">
        <v>2053.94</v>
      </c>
      <c r="D588" s="66">
        <v>0</v>
      </c>
      <c r="E588" s="67" t="s">
        <v>326</v>
      </c>
      <c r="F588" s="67" t="s">
        <v>325</v>
      </c>
      <c r="G588" s="68" t="s">
        <v>324</v>
      </c>
      <c r="H588" s="68" t="s">
        <v>323</v>
      </c>
    </row>
    <row r="589" spans="1:8" x14ac:dyDescent="0.2">
      <c r="A589" s="1">
        <v>19141</v>
      </c>
      <c r="B589" s="1">
        <v>53</v>
      </c>
      <c r="C589" s="66">
        <v>2034.82</v>
      </c>
      <c r="D589" s="66">
        <v>0</v>
      </c>
      <c r="E589" s="67" t="s">
        <v>332</v>
      </c>
      <c r="F589" s="67" t="s">
        <v>325</v>
      </c>
      <c r="G589" s="68" t="s">
        <v>324</v>
      </c>
      <c r="H589" s="68" t="s">
        <v>330</v>
      </c>
    </row>
    <row r="590" spans="1:8" x14ac:dyDescent="0.2">
      <c r="A590" s="1">
        <v>18738</v>
      </c>
      <c r="B590" s="1">
        <v>24</v>
      </c>
      <c r="C590" s="66">
        <v>2074.17</v>
      </c>
      <c r="D590" s="66">
        <v>0</v>
      </c>
      <c r="E590" s="67" t="s">
        <v>329</v>
      </c>
      <c r="F590" s="67" t="s">
        <v>325</v>
      </c>
      <c r="G590" s="68" t="s">
        <v>327</v>
      </c>
      <c r="H590" s="68" t="s">
        <v>323</v>
      </c>
    </row>
    <row r="591" spans="1:8" x14ac:dyDescent="0.2">
      <c r="A591" s="1">
        <v>11782</v>
      </c>
      <c r="B591" s="1">
        <v>29</v>
      </c>
      <c r="C591" s="66">
        <v>1977.76</v>
      </c>
      <c r="D591" s="66">
        <v>0</v>
      </c>
      <c r="E591" s="67" t="s">
        <v>329</v>
      </c>
      <c r="F591" s="67" t="s">
        <v>325</v>
      </c>
      <c r="G591" s="68" t="s">
        <v>327</v>
      </c>
      <c r="H591" s="68" t="s">
        <v>323</v>
      </c>
    </row>
    <row r="592" spans="1:8" x14ac:dyDescent="0.2">
      <c r="A592" s="1">
        <v>11535</v>
      </c>
      <c r="B592" s="1">
        <v>53</v>
      </c>
      <c r="C592" s="66">
        <v>1093.08</v>
      </c>
      <c r="D592" s="66">
        <v>0</v>
      </c>
      <c r="E592" s="67" t="s">
        <v>332</v>
      </c>
      <c r="F592" s="67" t="s">
        <v>325</v>
      </c>
      <c r="G592" s="68" t="s">
        <v>324</v>
      </c>
      <c r="H592" s="68" t="s">
        <v>330</v>
      </c>
    </row>
    <row r="593" spans="1:8" x14ac:dyDescent="0.2">
      <c r="A593" s="1">
        <v>15498</v>
      </c>
      <c r="B593" s="1">
        <v>70</v>
      </c>
      <c r="C593" s="66">
        <v>1410.82</v>
      </c>
      <c r="D593" s="66">
        <v>0</v>
      </c>
      <c r="E593" s="67" t="s">
        <v>332</v>
      </c>
      <c r="F593" s="67" t="s">
        <v>325</v>
      </c>
      <c r="G593" s="68" t="s">
        <v>324</v>
      </c>
      <c r="H593" s="68" t="s">
        <v>330</v>
      </c>
    </row>
    <row r="594" spans="1:8" x14ac:dyDescent="0.2">
      <c r="A594" s="1">
        <v>17052</v>
      </c>
      <c r="B594" s="1">
        <v>35</v>
      </c>
      <c r="C594" s="66">
        <v>1540.42</v>
      </c>
      <c r="D594" s="66">
        <v>0</v>
      </c>
      <c r="E594" s="67" t="s">
        <v>332</v>
      </c>
      <c r="F594" s="67" t="s">
        <v>325</v>
      </c>
      <c r="G594" s="68" t="s">
        <v>324</v>
      </c>
      <c r="H594" s="68" t="s">
        <v>330</v>
      </c>
    </row>
    <row r="595" spans="1:8" x14ac:dyDescent="0.2">
      <c r="A595" s="1">
        <v>13356</v>
      </c>
      <c r="B595" s="1">
        <v>32</v>
      </c>
      <c r="C595" s="66">
        <v>1435.39</v>
      </c>
      <c r="D595" s="66">
        <v>0</v>
      </c>
      <c r="E595" s="67" t="s">
        <v>329</v>
      </c>
      <c r="F595" s="67" t="s">
        <v>325</v>
      </c>
      <c r="G595" s="68" t="s">
        <v>327</v>
      </c>
      <c r="H595" s="68" t="s">
        <v>323</v>
      </c>
    </row>
    <row r="596" spans="1:8" x14ac:dyDescent="0.2">
      <c r="A596" s="1">
        <v>17931</v>
      </c>
      <c r="B596" s="1">
        <v>60</v>
      </c>
      <c r="C596" s="66">
        <v>1844.49</v>
      </c>
      <c r="D596" s="66">
        <v>725.26</v>
      </c>
      <c r="E596" s="67" t="s">
        <v>331</v>
      </c>
      <c r="F596" s="67" t="s">
        <v>325</v>
      </c>
      <c r="G596" s="68" t="s">
        <v>327</v>
      </c>
      <c r="H596" s="68" t="s">
        <v>330</v>
      </c>
    </row>
    <row r="597" spans="1:8" x14ac:dyDescent="0.2">
      <c r="A597" s="1">
        <v>11310</v>
      </c>
      <c r="B597" s="1">
        <v>76</v>
      </c>
      <c r="C597" s="66">
        <v>2734.97</v>
      </c>
      <c r="D597" s="66">
        <v>2371.0100000000002</v>
      </c>
      <c r="E597" s="67" t="s">
        <v>326</v>
      </c>
      <c r="F597" s="67" t="s">
        <v>325</v>
      </c>
      <c r="G597" s="68" t="s">
        <v>324</v>
      </c>
      <c r="H597" s="68" t="s">
        <v>323</v>
      </c>
    </row>
    <row r="598" spans="1:8" x14ac:dyDescent="0.2">
      <c r="A598" s="1">
        <v>13207</v>
      </c>
      <c r="B598" s="1">
        <v>70</v>
      </c>
      <c r="C598" s="66">
        <v>1428.85</v>
      </c>
      <c r="D598" s="66">
        <v>2192.86</v>
      </c>
      <c r="E598" s="67" t="s">
        <v>329</v>
      </c>
      <c r="F598" s="67" t="s">
        <v>328</v>
      </c>
      <c r="G598" s="68" t="s">
        <v>327</v>
      </c>
      <c r="H598" s="68" t="s">
        <v>323</v>
      </c>
    </row>
    <row r="599" spans="1:8" x14ac:dyDescent="0.2">
      <c r="A599" s="1">
        <v>18728</v>
      </c>
      <c r="B599" s="1">
        <v>17</v>
      </c>
      <c r="C599" s="66">
        <v>1530.91</v>
      </c>
      <c r="D599" s="66">
        <v>0</v>
      </c>
      <c r="E599" s="67" t="s">
        <v>326</v>
      </c>
      <c r="F599" s="67" t="s">
        <v>325</v>
      </c>
      <c r="G599" s="68" t="s">
        <v>324</v>
      </c>
      <c r="H599" s="68" t="s">
        <v>323</v>
      </c>
    </row>
    <row r="600" spans="1:8" x14ac:dyDescent="0.2">
      <c r="A600" s="1">
        <v>11148</v>
      </c>
      <c r="B600" s="1">
        <v>27</v>
      </c>
      <c r="C600" s="66">
        <v>2039.65</v>
      </c>
      <c r="D600" s="66">
        <v>312.60000000000002</v>
      </c>
      <c r="E600" s="67" t="s">
        <v>326</v>
      </c>
      <c r="F600" s="67" t="s">
        <v>325</v>
      </c>
      <c r="G600" s="68" t="s">
        <v>324</v>
      </c>
      <c r="H600" s="68" t="s">
        <v>323</v>
      </c>
    </row>
    <row r="601" spans="1:8" x14ac:dyDescent="0.2">
      <c r="A601" s="1">
        <v>14676</v>
      </c>
      <c r="B601" s="1">
        <v>53</v>
      </c>
      <c r="C601" s="66">
        <v>2312.21</v>
      </c>
      <c r="D601" s="66">
        <v>0</v>
      </c>
      <c r="E601" s="67" t="s">
        <v>329</v>
      </c>
      <c r="F601" s="67" t="s">
        <v>325</v>
      </c>
      <c r="G601" s="68" t="s">
        <v>327</v>
      </c>
      <c r="H601" s="68" t="s">
        <v>323</v>
      </c>
    </row>
    <row r="602" spans="1:8" x14ac:dyDescent="0.2">
      <c r="A602" s="1">
        <v>14393</v>
      </c>
      <c r="B602" s="1">
        <v>74</v>
      </c>
      <c r="C602" s="66">
        <v>2179.85</v>
      </c>
      <c r="D602" s="66">
        <v>0</v>
      </c>
      <c r="E602" s="67" t="s">
        <v>332</v>
      </c>
      <c r="F602" s="67" t="s">
        <v>325</v>
      </c>
      <c r="G602" s="68" t="s">
        <v>324</v>
      </c>
      <c r="H602" s="68" t="s">
        <v>330</v>
      </c>
    </row>
    <row r="603" spans="1:8" x14ac:dyDescent="0.2">
      <c r="A603" s="1">
        <v>12051</v>
      </c>
      <c r="B603" s="1">
        <v>65</v>
      </c>
      <c r="C603" s="66">
        <v>2090.64</v>
      </c>
      <c r="D603" s="66">
        <v>0</v>
      </c>
      <c r="E603" s="67" t="s">
        <v>329</v>
      </c>
      <c r="F603" s="67" t="s">
        <v>325</v>
      </c>
      <c r="G603" s="68" t="s">
        <v>327</v>
      </c>
      <c r="H603" s="68" t="s">
        <v>323</v>
      </c>
    </row>
    <row r="604" spans="1:8" x14ac:dyDescent="0.2">
      <c r="A604" s="1">
        <v>19768</v>
      </c>
      <c r="B604" s="1">
        <v>18</v>
      </c>
      <c r="C604" s="66">
        <v>2056.2199999999998</v>
      </c>
      <c r="D604" s="66">
        <v>0</v>
      </c>
      <c r="E604" s="67" t="s">
        <v>326</v>
      </c>
      <c r="F604" s="67" t="s">
        <v>325</v>
      </c>
      <c r="G604" s="68" t="s">
        <v>324</v>
      </c>
      <c r="H604" s="68" t="s">
        <v>323</v>
      </c>
    </row>
    <row r="605" spans="1:8" x14ac:dyDescent="0.2">
      <c r="A605" s="1">
        <v>13947</v>
      </c>
      <c r="B605" s="1">
        <v>31</v>
      </c>
      <c r="C605" s="66">
        <v>1985.54</v>
      </c>
      <c r="D605" s="66">
        <v>0</v>
      </c>
      <c r="E605" s="67" t="s">
        <v>329</v>
      </c>
      <c r="F605" s="67" t="s">
        <v>325</v>
      </c>
      <c r="G605" s="68" t="s">
        <v>327</v>
      </c>
      <c r="H605" s="68" t="s">
        <v>323</v>
      </c>
    </row>
    <row r="606" spans="1:8" x14ac:dyDescent="0.2">
      <c r="A606" s="1">
        <v>12004</v>
      </c>
      <c r="B606" s="1">
        <v>37</v>
      </c>
      <c r="C606" s="66">
        <v>1903.48</v>
      </c>
      <c r="D606" s="66">
        <v>1494.9</v>
      </c>
      <c r="E606" s="67" t="s">
        <v>332</v>
      </c>
      <c r="F606" s="67" t="s">
        <v>325</v>
      </c>
      <c r="G606" s="68" t="s">
        <v>324</v>
      </c>
      <c r="H606" s="68" t="s">
        <v>330</v>
      </c>
    </row>
    <row r="607" spans="1:8" x14ac:dyDescent="0.2">
      <c r="A607" s="1">
        <v>13266</v>
      </c>
      <c r="B607" s="1">
        <v>29</v>
      </c>
      <c r="C607" s="66">
        <v>1238.08</v>
      </c>
      <c r="D607" s="66">
        <v>0</v>
      </c>
      <c r="E607" s="67" t="s">
        <v>329</v>
      </c>
      <c r="F607" s="67" t="s">
        <v>325</v>
      </c>
      <c r="G607" s="68" t="s">
        <v>327</v>
      </c>
      <c r="H607" s="68" t="s">
        <v>323</v>
      </c>
    </row>
    <row r="608" spans="1:8" x14ac:dyDescent="0.2">
      <c r="A608" s="1">
        <v>13098</v>
      </c>
      <c r="B608" s="1">
        <v>18</v>
      </c>
      <c r="C608" s="66">
        <v>2100.12</v>
      </c>
      <c r="D608" s="66">
        <v>0</v>
      </c>
      <c r="E608" s="67" t="s">
        <v>329</v>
      </c>
      <c r="F608" s="67" t="s">
        <v>325</v>
      </c>
      <c r="G608" s="68" t="s">
        <v>327</v>
      </c>
      <c r="H608" s="68" t="s">
        <v>323</v>
      </c>
    </row>
    <row r="609" spans="1:8" x14ac:dyDescent="0.2">
      <c r="A609" s="1">
        <v>13747</v>
      </c>
      <c r="B609" s="1">
        <v>42</v>
      </c>
      <c r="C609" s="66">
        <v>1742.72</v>
      </c>
      <c r="D609" s="66">
        <v>1098.99</v>
      </c>
      <c r="E609" s="67" t="s">
        <v>331</v>
      </c>
      <c r="F609" s="67" t="s">
        <v>325</v>
      </c>
      <c r="G609" s="68" t="s">
        <v>327</v>
      </c>
      <c r="H609" s="68" t="s">
        <v>330</v>
      </c>
    </row>
    <row r="610" spans="1:8" x14ac:dyDescent="0.2">
      <c r="A610" s="1">
        <v>12463</v>
      </c>
      <c r="B610" s="1">
        <v>80</v>
      </c>
      <c r="C610" s="66">
        <v>1878</v>
      </c>
      <c r="D610" s="66">
        <v>1566.85</v>
      </c>
      <c r="E610" s="67" t="s">
        <v>326</v>
      </c>
      <c r="F610" s="67" t="s">
        <v>325</v>
      </c>
      <c r="G610" s="68" t="s">
        <v>324</v>
      </c>
      <c r="H610" s="68" t="s">
        <v>323</v>
      </c>
    </row>
    <row r="611" spans="1:8" x14ac:dyDescent="0.2">
      <c r="A611" s="1">
        <v>15854</v>
      </c>
      <c r="B611" s="1">
        <v>34</v>
      </c>
      <c r="C611" s="66">
        <v>1692.49</v>
      </c>
      <c r="D611" s="66">
        <v>0</v>
      </c>
      <c r="E611" s="67" t="s">
        <v>332</v>
      </c>
      <c r="F611" s="67" t="s">
        <v>325</v>
      </c>
      <c r="G611" s="68" t="s">
        <v>324</v>
      </c>
      <c r="H611" s="68" t="s">
        <v>330</v>
      </c>
    </row>
    <row r="612" spans="1:8" x14ac:dyDescent="0.2">
      <c r="A612" s="1">
        <v>12716</v>
      </c>
      <c r="B612" s="1">
        <v>40</v>
      </c>
      <c r="C612" s="66">
        <v>2898.83</v>
      </c>
      <c r="D612" s="66">
        <v>2583.64</v>
      </c>
      <c r="E612" s="67" t="s">
        <v>329</v>
      </c>
      <c r="F612" s="67" t="s">
        <v>325</v>
      </c>
      <c r="G612" s="68" t="s">
        <v>327</v>
      </c>
      <c r="H612" s="68" t="s">
        <v>323</v>
      </c>
    </row>
    <row r="613" spans="1:8" x14ac:dyDescent="0.2">
      <c r="A613" s="1">
        <v>15435</v>
      </c>
      <c r="B613" s="1">
        <v>35</v>
      </c>
      <c r="C613" s="66">
        <v>1368.47</v>
      </c>
      <c r="D613" s="66">
        <v>0</v>
      </c>
      <c r="E613" s="67" t="s">
        <v>329</v>
      </c>
      <c r="F613" s="67" t="s">
        <v>325</v>
      </c>
      <c r="G613" s="68" t="s">
        <v>327</v>
      </c>
      <c r="H613" s="68" t="s">
        <v>323</v>
      </c>
    </row>
    <row r="614" spans="1:8" x14ac:dyDescent="0.2">
      <c r="A614" s="1">
        <v>12071</v>
      </c>
      <c r="B614" s="1">
        <v>27</v>
      </c>
      <c r="C614" s="66">
        <v>1059.1400000000001</v>
      </c>
      <c r="D614" s="66">
        <v>0</v>
      </c>
      <c r="E614" s="67" t="s">
        <v>329</v>
      </c>
      <c r="F614" s="67" t="s">
        <v>325</v>
      </c>
      <c r="G614" s="68" t="s">
        <v>327</v>
      </c>
      <c r="H614" s="68" t="s">
        <v>323</v>
      </c>
    </row>
    <row r="615" spans="1:8" x14ac:dyDescent="0.2">
      <c r="A615" s="1">
        <v>17522</v>
      </c>
      <c r="B615" s="1">
        <v>19</v>
      </c>
      <c r="C615" s="66">
        <v>778.48</v>
      </c>
      <c r="D615" s="66">
        <v>0</v>
      </c>
      <c r="E615" s="67" t="s">
        <v>326</v>
      </c>
      <c r="F615" s="67" t="s">
        <v>325</v>
      </c>
      <c r="G615" s="68" t="s">
        <v>324</v>
      </c>
      <c r="H615" s="68" t="s">
        <v>323</v>
      </c>
    </row>
    <row r="616" spans="1:8" x14ac:dyDescent="0.2">
      <c r="A616" s="1">
        <v>17151</v>
      </c>
      <c r="B616" s="1">
        <v>42</v>
      </c>
      <c r="C616" s="66">
        <v>1671.95</v>
      </c>
      <c r="D616" s="66">
        <v>0</v>
      </c>
      <c r="E616" s="67" t="s">
        <v>326</v>
      </c>
      <c r="F616" s="67" t="s">
        <v>325</v>
      </c>
      <c r="G616" s="68" t="s">
        <v>324</v>
      </c>
      <c r="H616" s="68" t="s">
        <v>323</v>
      </c>
    </row>
    <row r="617" spans="1:8" x14ac:dyDescent="0.2">
      <c r="A617" s="1">
        <v>15014</v>
      </c>
      <c r="B617" s="1">
        <v>49</v>
      </c>
      <c r="C617" s="66">
        <v>1011.4</v>
      </c>
      <c r="D617" s="66">
        <v>0</v>
      </c>
      <c r="E617" s="67" t="s">
        <v>331</v>
      </c>
      <c r="F617" s="67" t="s">
        <v>325</v>
      </c>
      <c r="G617" s="68" t="s">
        <v>327</v>
      </c>
      <c r="H617" s="68" t="s">
        <v>330</v>
      </c>
    </row>
    <row r="618" spans="1:8" x14ac:dyDescent="0.2">
      <c r="A618" s="1">
        <v>11341</v>
      </c>
      <c r="B618" s="1">
        <v>56</v>
      </c>
      <c r="C618" s="66">
        <v>1990.79</v>
      </c>
      <c r="D618" s="66">
        <v>0</v>
      </c>
      <c r="E618" s="67" t="s">
        <v>331</v>
      </c>
      <c r="F618" s="67" t="s">
        <v>325</v>
      </c>
      <c r="G618" s="68" t="s">
        <v>327</v>
      </c>
      <c r="H618" s="68" t="s">
        <v>330</v>
      </c>
    </row>
    <row r="619" spans="1:8" x14ac:dyDescent="0.2">
      <c r="A619" s="1">
        <v>17372</v>
      </c>
      <c r="B619" s="1">
        <v>49</v>
      </c>
      <c r="C619" s="66">
        <v>1909.94</v>
      </c>
      <c r="D619" s="66">
        <v>560.52</v>
      </c>
      <c r="E619" s="67" t="s">
        <v>326</v>
      </c>
      <c r="F619" s="67" t="s">
        <v>325</v>
      </c>
      <c r="G619" s="68" t="s">
        <v>324</v>
      </c>
      <c r="H619" s="68" t="s">
        <v>323</v>
      </c>
    </row>
    <row r="620" spans="1:8" x14ac:dyDescent="0.2">
      <c r="A620" s="1">
        <v>19116</v>
      </c>
      <c r="B620" s="1">
        <v>46</v>
      </c>
      <c r="C620" s="66">
        <v>1734.83</v>
      </c>
      <c r="D620" s="66">
        <v>0</v>
      </c>
      <c r="E620" s="67" t="s">
        <v>332</v>
      </c>
      <c r="F620" s="67" t="s">
        <v>325</v>
      </c>
      <c r="G620" s="68" t="s">
        <v>324</v>
      </c>
      <c r="H620" s="68" t="s">
        <v>330</v>
      </c>
    </row>
    <row r="621" spans="1:8" x14ac:dyDescent="0.2">
      <c r="A621" s="1">
        <v>13299</v>
      </c>
      <c r="B621" s="1">
        <v>45</v>
      </c>
      <c r="C621" s="66">
        <v>1966.01</v>
      </c>
      <c r="D621" s="66">
        <v>797.76</v>
      </c>
      <c r="E621" s="67" t="s">
        <v>332</v>
      </c>
      <c r="F621" s="67" t="s">
        <v>325</v>
      </c>
      <c r="G621" s="68" t="s">
        <v>324</v>
      </c>
      <c r="H621" s="68" t="s">
        <v>330</v>
      </c>
    </row>
    <row r="622" spans="1:8" x14ac:dyDescent="0.2">
      <c r="A622" s="1">
        <v>15504</v>
      </c>
      <c r="B622" s="1">
        <v>18</v>
      </c>
      <c r="C622" s="66">
        <v>2398.0500000000002</v>
      </c>
      <c r="D622" s="66">
        <v>0</v>
      </c>
      <c r="E622" s="67" t="s">
        <v>326</v>
      </c>
      <c r="F622" s="67" t="s">
        <v>325</v>
      </c>
      <c r="G622" s="68" t="s">
        <v>324</v>
      </c>
      <c r="H622" s="68" t="s">
        <v>323</v>
      </c>
    </row>
    <row r="623" spans="1:8" x14ac:dyDescent="0.2">
      <c r="A623" s="1">
        <v>15041</v>
      </c>
      <c r="B623" s="1">
        <v>40</v>
      </c>
      <c r="C623" s="66">
        <v>929.62</v>
      </c>
      <c r="D623" s="66">
        <v>2498.64</v>
      </c>
      <c r="E623" s="67" t="s">
        <v>326</v>
      </c>
      <c r="F623" s="67" t="s">
        <v>328</v>
      </c>
      <c r="G623" s="68" t="s">
        <v>324</v>
      </c>
      <c r="H623" s="68" t="s">
        <v>323</v>
      </c>
    </row>
    <row r="624" spans="1:8" x14ac:dyDescent="0.2">
      <c r="A624" s="1">
        <v>19911</v>
      </c>
      <c r="B624" s="1">
        <v>65</v>
      </c>
      <c r="C624" s="66">
        <v>1511.22</v>
      </c>
      <c r="D624" s="66">
        <v>1215.5899999999999</v>
      </c>
      <c r="E624" s="67" t="s">
        <v>331</v>
      </c>
      <c r="F624" s="67" t="s">
        <v>325</v>
      </c>
      <c r="G624" s="68" t="s">
        <v>327</v>
      </c>
      <c r="H624" s="68" t="s">
        <v>330</v>
      </c>
    </row>
    <row r="625" spans="1:8" x14ac:dyDescent="0.2">
      <c r="A625" s="1">
        <v>19979</v>
      </c>
      <c r="B625" s="1">
        <v>52</v>
      </c>
      <c r="C625" s="66">
        <v>1221.01</v>
      </c>
      <c r="D625" s="66">
        <v>0</v>
      </c>
      <c r="E625" s="67" t="s">
        <v>332</v>
      </c>
      <c r="F625" s="67" t="s">
        <v>325</v>
      </c>
      <c r="G625" s="68" t="s">
        <v>324</v>
      </c>
      <c r="H625" s="68" t="s">
        <v>330</v>
      </c>
    </row>
    <row r="626" spans="1:8" x14ac:dyDescent="0.2">
      <c r="A626" s="1">
        <v>16058</v>
      </c>
      <c r="B626" s="1">
        <v>48</v>
      </c>
      <c r="C626" s="66">
        <v>2038.14</v>
      </c>
      <c r="D626" s="66">
        <v>0</v>
      </c>
      <c r="E626" s="67" t="s">
        <v>326</v>
      </c>
      <c r="F626" s="67" t="s">
        <v>325</v>
      </c>
      <c r="G626" s="68" t="s">
        <v>324</v>
      </c>
      <c r="H626" s="68" t="s">
        <v>323</v>
      </c>
    </row>
    <row r="627" spans="1:8" x14ac:dyDescent="0.2">
      <c r="A627" s="1">
        <v>15408</v>
      </c>
      <c r="B627" s="1">
        <v>54</v>
      </c>
      <c r="C627" s="66">
        <v>1322.63</v>
      </c>
      <c r="D627" s="66">
        <v>0</v>
      </c>
      <c r="E627" s="67" t="s">
        <v>329</v>
      </c>
      <c r="F627" s="67" t="s">
        <v>325</v>
      </c>
      <c r="G627" s="68" t="s">
        <v>327</v>
      </c>
      <c r="H627" s="68" t="s">
        <v>323</v>
      </c>
    </row>
    <row r="628" spans="1:8" x14ac:dyDescent="0.2">
      <c r="A628" s="1">
        <v>18146</v>
      </c>
      <c r="B628" s="1">
        <v>34</v>
      </c>
      <c r="C628" s="66">
        <v>1913.7</v>
      </c>
      <c r="D628" s="66">
        <v>954.74</v>
      </c>
      <c r="E628" s="67" t="s">
        <v>326</v>
      </c>
      <c r="F628" s="67" t="s">
        <v>325</v>
      </c>
      <c r="G628" s="68" t="s">
        <v>324</v>
      </c>
      <c r="H628" s="68" t="s">
        <v>323</v>
      </c>
    </row>
    <row r="629" spans="1:8" x14ac:dyDescent="0.2">
      <c r="A629" s="1">
        <v>18574</v>
      </c>
      <c r="B629" s="1">
        <v>58</v>
      </c>
      <c r="C629" s="66">
        <v>2069.37</v>
      </c>
      <c r="D629" s="66">
        <v>0</v>
      </c>
      <c r="E629" s="67" t="s">
        <v>326</v>
      </c>
      <c r="F629" s="67" t="s">
        <v>325</v>
      </c>
      <c r="G629" s="68" t="s">
        <v>324</v>
      </c>
      <c r="H629" s="68" t="s">
        <v>323</v>
      </c>
    </row>
    <row r="630" spans="1:8" x14ac:dyDescent="0.2">
      <c r="A630" s="1">
        <v>19608</v>
      </c>
      <c r="B630" s="1">
        <v>37</v>
      </c>
      <c r="C630" s="66">
        <v>1120.6300000000001</v>
      </c>
      <c r="D630" s="66">
        <v>2386.34</v>
      </c>
      <c r="E630" s="67" t="s">
        <v>331</v>
      </c>
      <c r="F630" s="67" t="s">
        <v>328</v>
      </c>
      <c r="G630" s="68" t="s">
        <v>327</v>
      </c>
      <c r="H630" s="68" t="s">
        <v>330</v>
      </c>
    </row>
    <row r="631" spans="1:8" x14ac:dyDescent="0.2">
      <c r="A631" s="1">
        <v>19805</v>
      </c>
      <c r="B631" s="1">
        <v>28</v>
      </c>
      <c r="C631" s="66">
        <v>2171.5700000000002</v>
      </c>
      <c r="D631" s="66">
        <v>0</v>
      </c>
      <c r="E631" s="67" t="s">
        <v>326</v>
      </c>
      <c r="F631" s="67" t="s">
        <v>325</v>
      </c>
      <c r="G631" s="68" t="s">
        <v>324</v>
      </c>
      <c r="H631" s="68" t="s">
        <v>323</v>
      </c>
    </row>
    <row r="632" spans="1:8" x14ac:dyDescent="0.2">
      <c r="A632" s="1">
        <v>12592</v>
      </c>
      <c r="B632" s="1">
        <v>56</v>
      </c>
      <c r="C632" s="66">
        <v>1705.64</v>
      </c>
      <c r="D632" s="66">
        <v>0</v>
      </c>
      <c r="E632" s="67" t="s">
        <v>329</v>
      </c>
      <c r="F632" s="67" t="s">
        <v>325</v>
      </c>
      <c r="G632" s="68" t="s">
        <v>327</v>
      </c>
      <c r="H632" s="68" t="s">
        <v>323</v>
      </c>
    </row>
    <row r="633" spans="1:8" x14ac:dyDescent="0.2">
      <c r="A633" s="1">
        <v>12063</v>
      </c>
      <c r="B633" s="1">
        <v>58</v>
      </c>
      <c r="C633" s="66">
        <v>1104.45</v>
      </c>
      <c r="D633" s="66">
        <v>0</v>
      </c>
      <c r="E633" s="67" t="s">
        <v>326</v>
      </c>
      <c r="F633" s="67" t="s">
        <v>325</v>
      </c>
      <c r="G633" s="68" t="s">
        <v>324</v>
      </c>
      <c r="H633" s="68" t="s">
        <v>323</v>
      </c>
    </row>
    <row r="634" spans="1:8" x14ac:dyDescent="0.2">
      <c r="A634" s="1">
        <v>14333</v>
      </c>
      <c r="B634" s="1">
        <v>22</v>
      </c>
      <c r="C634" s="66">
        <v>1940.83</v>
      </c>
      <c r="D634" s="66">
        <v>0</v>
      </c>
      <c r="E634" s="67" t="s">
        <v>329</v>
      </c>
      <c r="F634" s="67" t="s">
        <v>325</v>
      </c>
      <c r="G634" s="68" t="s">
        <v>327</v>
      </c>
      <c r="H634" s="68" t="s">
        <v>323</v>
      </c>
    </row>
    <row r="635" spans="1:8" x14ac:dyDescent="0.2">
      <c r="A635" s="1">
        <v>11723</v>
      </c>
      <c r="B635" s="1">
        <v>55</v>
      </c>
      <c r="C635" s="66">
        <v>1122.1300000000001</v>
      </c>
      <c r="D635" s="66">
        <v>0</v>
      </c>
      <c r="E635" s="67" t="s">
        <v>329</v>
      </c>
      <c r="F635" s="67" t="s">
        <v>325</v>
      </c>
      <c r="G635" s="68" t="s">
        <v>327</v>
      </c>
      <c r="H635" s="68" t="s">
        <v>323</v>
      </c>
    </row>
    <row r="636" spans="1:8" x14ac:dyDescent="0.2">
      <c r="A636" s="1">
        <v>13376</v>
      </c>
      <c r="B636" s="1">
        <v>78</v>
      </c>
      <c r="C636" s="66">
        <v>1420.57</v>
      </c>
      <c r="D636" s="66">
        <v>0</v>
      </c>
      <c r="E636" s="67" t="s">
        <v>329</v>
      </c>
      <c r="F636" s="67" t="s">
        <v>325</v>
      </c>
      <c r="G636" s="68" t="s">
        <v>327</v>
      </c>
      <c r="H636" s="68" t="s">
        <v>323</v>
      </c>
    </row>
    <row r="637" spans="1:8" x14ac:dyDescent="0.2">
      <c r="A637" s="1">
        <v>13906</v>
      </c>
      <c r="B637" s="1">
        <v>35</v>
      </c>
      <c r="C637" s="66">
        <v>1590.1</v>
      </c>
      <c r="D637" s="66">
        <v>0</v>
      </c>
      <c r="E637" s="67" t="s">
        <v>332</v>
      </c>
      <c r="F637" s="67" t="s">
        <v>325</v>
      </c>
      <c r="G637" s="68" t="s">
        <v>324</v>
      </c>
      <c r="H637" s="68" t="s">
        <v>330</v>
      </c>
    </row>
    <row r="638" spans="1:8" x14ac:dyDescent="0.2">
      <c r="A638" s="1">
        <v>15244</v>
      </c>
      <c r="B638" s="1">
        <v>62</v>
      </c>
      <c r="C638" s="66">
        <v>1749.06</v>
      </c>
      <c r="D638" s="66">
        <v>1739.13</v>
      </c>
      <c r="E638" s="67" t="s">
        <v>326</v>
      </c>
      <c r="F638" s="67" t="s">
        <v>325</v>
      </c>
      <c r="G638" s="68" t="s">
        <v>324</v>
      </c>
      <c r="H638" s="68" t="s">
        <v>323</v>
      </c>
    </row>
    <row r="639" spans="1:8" x14ac:dyDescent="0.2">
      <c r="A639" s="1">
        <v>18280</v>
      </c>
      <c r="B639" s="1">
        <v>45</v>
      </c>
      <c r="C639" s="66">
        <v>1705.61</v>
      </c>
      <c r="D639" s="66">
        <v>0</v>
      </c>
      <c r="E639" s="67" t="s">
        <v>329</v>
      </c>
      <c r="F639" s="67" t="s">
        <v>325</v>
      </c>
      <c r="G639" s="68" t="s">
        <v>327</v>
      </c>
      <c r="H639" s="68" t="s">
        <v>323</v>
      </c>
    </row>
    <row r="640" spans="1:8" x14ac:dyDescent="0.2">
      <c r="A640" s="1">
        <v>19385</v>
      </c>
      <c r="B640" s="1">
        <v>59</v>
      </c>
      <c r="C640" s="66">
        <v>1807.39</v>
      </c>
      <c r="D640" s="66">
        <v>2241.7800000000002</v>
      </c>
      <c r="E640" s="67" t="s">
        <v>331</v>
      </c>
      <c r="F640" s="67" t="s">
        <v>328</v>
      </c>
      <c r="G640" s="68" t="s">
        <v>327</v>
      </c>
      <c r="H640" s="68" t="s">
        <v>330</v>
      </c>
    </row>
    <row r="641" spans="1:8" x14ac:dyDescent="0.2">
      <c r="A641" s="1">
        <v>12487</v>
      </c>
      <c r="B641" s="1">
        <v>49</v>
      </c>
      <c r="C641" s="66">
        <v>343.74</v>
      </c>
      <c r="D641" s="66">
        <v>0</v>
      </c>
      <c r="E641" s="67" t="s">
        <v>326</v>
      </c>
      <c r="F641" s="67" t="s">
        <v>325</v>
      </c>
      <c r="G641" s="68" t="s">
        <v>324</v>
      </c>
      <c r="H641" s="68" t="s">
        <v>323</v>
      </c>
    </row>
    <row r="642" spans="1:8" x14ac:dyDescent="0.2">
      <c r="A642" s="1">
        <v>14047</v>
      </c>
      <c r="B642" s="1">
        <v>50</v>
      </c>
      <c r="C642" s="66">
        <v>1702.91</v>
      </c>
      <c r="D642" s="66">
        <v>0</v>
      </c>
      <c r="E642" s="67" t="s">
        <v>332</v>
      </c>
      <c r="F642" s="67" t="s">
        <v>325</v>
      </c>
      <c r="G642" s="68" t="s">
        <v>324</v>
      </c>
      <c r="H642" s="68" t="s">
        <v>330</v>
      </c>
    </row>
    <row r="643" spans="1:8" x14ac:dyDescent="0.2">
      <c r="A643" s="1">
        <v>13055</v>
      </c>
      <c r="B643" s="1">
        <v>20</v>
      </c>
      <c r="C643" s="66">
        <v>1955.38</v>
      </c>
      <c r="D643" s="66">
        <v>0</v>
      </c>
      <c r="E643" s="67" t="s">
        <v>329</v>
      </c>
      <c r="F643" s="67" t="s">
        <v>325</v>
      </c>
      <c r="G643" s="68" t="s">
        <v>327</v>
      </c>
      <c r="H643" s="68" t="s">
        <v>323</v>
      </c>
    </row>
    <row r="644" spans="1:8" x14ac:dyDescent="0.2">
      <c r="A644" s="1">
        <v>15701</v>
      </c>
      <c r="B644" s="1">
        <v>47</v>
      </c>
      <c r="C644" s="66">
        <v>1657.88</v>
      </c>
      <c r="D644" s="66">
        <v>0</v>
      </c>
      <c r="E644" s="67" t="s">
        <v>329</v>
      </c>
      <c r="F644" s="67" t="s">
        <v>325</v>
      </c>
      <c r="G644" s="68" t="s">
        <v>327</v>
      </c>
      <c r="H644" s="68" t="s">
        <v>323</v>
      </c>
    </row>
    <row r="645" spans="1:8" x14ac:dyDescent="0.2">
      <c r="A645" s="1">
        <v>11195</v>
      </c>
      <c r="B645" s="1">
        <v>75</v>
      </c>
      <c r="C645" s="66">
        <v>1574.97</v>
      </c>
      <c r="D645" s="66">
        <v>0</v>
      </c>
      <c r="E645" s="67" t="s">
        <v>332</v>
      </c>
      <c r="F645" s="67" t="s">
        <v>325</v>
      </c>
      <c r="G645" s="68" t="s">
        <v>324</v>
      </c>
      <c r="H645" s="68" t="s">
        <v>330</v>
      </c>
    </row>
    <row r="646" spans="1:8" x14ac:dyDescent="0.2">
      <c r="A646" s="1">
        <v>14010</v>
      </c>
      <c r="B646" s="1">
        <v>37</v>
      </c>
      <c r="C646" s="66">
        <v>369.7</v>
      </c>
      <c r="D646" s="66">
        <v>4603.3599999999997</v>
      </c>
      <c r="E646" s="67" t="s">
        <v>326</v>
      </c>
      <c r="F646" s="67" t="s">
        <v>328</v>
      </c>
      <c r="G646" s="68" t="s">
        <v>324</v>
      </c>
      <c r="H646" s="68" t="s">
        <v>323</v>
      </c>
    </row>
    <row r="647" spans="1:8" x14ac:dyDescent="0.2">
      <c r="A647" s="1">
        <v>17285</v>
      </c>
      <c r="B647" s="1">
        <v>70</v>
      </c>
      <c r="C647" s="66">
        <v>1462.72</v>
      </c>
      <c r="D647" s="66">
        <v>0</v>
      </c>
      <c r="E647" s="67" t="s">
        <v>332</v>
      </c>
      <c r="F647" s="67" t="s">
        <v>325</v>
      </c>
      <c r="G647" s="68" t="s">
        <v>324</v>
      </c>
      <c r="H647" s="68" t="s">
        <v>330</v>
      </c>
    </row>
    <row r="648" spans="1:8" x14ac:dyDescent="0.2">
      <c r="A648" s="1">
        <v>13594</v>
      </c>
      <c r="B648" s="1">
        <v>17</v>
      </c>
      <c r="C648" s="66">
        <v>1593.97</v>
      </c>
      <c r="D648" s="66">
        <v>1894.16</v>
      </c>
      <c r="E648" s="67" t="s">
        <v>326</v>
      </c>
      <c r="F648" s="67" t="s">
        <v>328</v>
      </c>
      <c r="G648" s="68" t="s">
        <v>324</v>
      </c>
      <c r="H648" s="68" t="s">
        <v>323</v>
      </c>
    </row>
    <row r="649" spans="1:8" x14ac:dyDescent="0.2">
      <c r="A649" s="1">
        <v>19816</v>
      </c>
      <c r="B649" s="1">
        <v>80</v>
      </c>
      <c r="C649" s="66">
        <v>1716.34</v>
      </c>
      <c r="D649" s="66">
        <v>2885.7799999999997</v>
      </c>
      <c r="E649" s="67" t="s">
        <v>331</v>
      </c>
      <c r="F649" s="67" t="s">
        <v>328</v>
      </c>
      <c r="G649" s="68" t="s">
        <v>327</v>
      </c>
      <c r="H649" s="68" t="s">
        <v>330</v>
      </c>
    </row>
    <row r="650" spans="1:8" x14ac:dyDescent="0.2">
      <c r="A650" s="1">
        <v>17980</v>
      </c>
      <c r="B650" s="1">
        <v>59</v>
      </c>
      <c r="C650" s="66">
        <v>2730.59</v>
      </c>
      <c r="D650" s="66">
        <v>0</v>
      </c>
      <c r="E650" s="67" t="s">
        <v>332</v>
      </c>
      <c r="F650" s="67" t="s">
        <v>325</v>
      </c>
      <c r="G650" s="68" t="s">
        <v>324</v>
      </c>
      <c r="H650" s="68" t="s">
        <v>330</v>
      </c>
    </row>
    <row r="651" spans="1:8" x14ac:dyDescent="0.2">
      <c r="A651" s="1">
        <v>16382</v>
      </c>
      <c r="B651" s="1">
        <v>46</v>
      </c>
      <c r="C651" s="66">
        <v>1103.26</v>
      </c>
      <c r="D651" s="66">
        <v>0</v>
      </c>
      <c r="E651" s="67" t="s">
        <v>326</v>
      </c>
      <c r="F651" s="67" t="s">
        <v>325</v>
      </c>
      <c r="G651" s="68" t="s">
        <v>324</v>
      </c>
      <c r="H651" s="68" t="s">
        <v>323</v>
      </c>
    </row>
    <row r="652" spans="1:8" x14ac:dyDescent="0.2">
      <c r="A652" s="1">
        <v>19174</v>
      </c>
      <c r="B652" s="1">
        <v>49</v>
      </c>
      <c r="C652" s="66">
        <v>1437.25</v>
      </c>
      <c r="D652" s="66">
        <v>6046.75</v>
      </c>
      <c r="E652" s="67" t="s">
        <v>331</v>
      </c>
      <c r="F652" s="67" t="s">
        <v>328</v>
      </c>
      <c r="G652" s="68" t="s">
        <v>327</v>
      </c>
      <c r="H652" s="68" t="s">
        <v>330</v>
      </c>
    </row>
    <row r="653" spans="1:8" x14ac:dyDescent="0.2">
      <c r="A653" s="1">
        <v>11167</v>
      </c>
      <c r="B653" s="1">
        <v>61</v>
      </c>
      <c r="C653" s="66">
        <v>3060.46</v>
      </c>
      <c r="D653" s="66">
        <v>0</v>
      </c>
      <c r="E653" s="67" t="s">
        <v>332</v>
      </c>
      <c r="F653" s="67" t="s">
        <v>325</v>
      </c>
      <c r="G653" s="68" t="s">
        <v>324</v>
      </c>
      <c r="H653" s="68" t="s">
        <v>330</v>
      </c>
    </row>
    <row r="654" spans="1:8" x14ac:dyDescent="0.2">
      <c r="A654" s="1">
        <v>15447</v>
      </c>
      <c r="B654" s="1">
        <v>27</v>
      </c>
      <c r="C654" s="66">
        <v>2005.36</v>
      </c>
      <c r="D654" s="66">
        <v>0</v>
      </c>
      <c r="E654" s="67" t="s">
        <v>326</v>
      </c>
      <c r="F654" s="67" t="s">
        <v>325</v>
      </c>
      <c r="G654" s="68" t="s">
        <v>324</v>
      </c>
      <c r="H654" s="68" t="s">
        <v>323</v>
      </c>
    </row>
    <row r="655" spans="1:8" x14ac:dyDescent="0.2">
      <c r="A655" s="1">
        <v>13130</v>
      </c>
      <c r="B655" s="1">
        <v>18</v>
      </c>
      <c r="C655" s="66">
        <v>1020.46</v>
      </c>
      <c r="D655" s="66">
        <v>0</v>
      </c>
      <c r="E655" s="67" t="s">
        <v>329</v>
      </c>
      <c r="F655" s="67" t="s">
        <v>325</v>
      </c>
      <c r="G655" s="68" t="s">
        <v>327</v>
      </c>
      <c r="H655" s="68" t="s">
        <v>323</v>
      </c>
    </row>
    <row r="656" spans="1:8" x14ac:dyDescent="0.2">
      <c r="A656" s="1">
        <v>16017</v>
      </c>
      <c r="B656" s="1">
        <v>18</v>
      </c>
      <c r="C656" s="66">
        <v>1526.91</v>
      </c>
      <c r="D656" s="66">
        <v>6212.4000000000005</v>
      </c>
      <c r="E656" s="67" t="s">
        <v>326</v>
      </c>
      <c r="F656" s="67" t="s">
        <v>328</v>
      </c>
      <c r="G656" s="68" t="s">
        <v>324</v>
      </c>
      <c r="H656" s="68" t="s">
        <v>323</v>
      </c>
    </row>
    <row r="657" spans="1:8" x14ac:dyDescent="0.2">
      <c r="A657" s="1">
        <v>14710</v>
      </c>
      <c r="B657" s="1">
        <v>55</v>
      </c>
      <c r="C657" s="66">
        <v>1162.3399999999999</v>
      </c>
      <c r="D657" s="66">
        <v>0</v>
      </c>
      <c r="E657" s="67" t="s">
        <v>332</v>
      </c>
      <c r="F657" s="67" t="s">
        <v>325</v>
      </c>
      <c r="G657" s="68" t="s">
        <v>324</v>
      </c>
      <c r="H657" s="68" t="s">
        <v>330</v>
      </c>
    </row>
    <row r="658" spans="1:8" x14ac:dyDescent="0.2">
      <c r="A658" s="1">
        <v>15747</v>
      </c>
      <c r="B658" s="1">
        <v>56</v>
      </c>
      <c r="C658" s="66">
        <v>1473.66</v>
      </c>
      <c r="D658" s="66">
        <v>8928.44</v>
      </c>
      <c r="E658" s="67" t="s">
        <v>332</v>
      </c>
      <c r="F658" s="67" t="s">
        <v>328</v>
      </c>
      <c r="G658" s="68" t="s">
        <v>324</v>
      </c>
      <c r="H658" s="68" t="s">
        <v>330</v>
      </c>
    </row>
    <row r="659" spans="1:8" x14ac:dyDescent="0.2">
      <c r="A659" s="1">
        <v>11940</v>
      </c>
      <c r="B659" s="1">
        <v>21</v>
      </c>
      <c r="C659" s="66">
        <v>1366.47</v>
      </c>
      <c r="D659" s="66">
        <v>0</v>
      </c>
      <c r="E659" s="67" t="s">
        <v>329</v>
      </c>
      <c r="F659" s="67" t="s">
        <v>325</v>
      </c>
      <c r="G659" s="68" t="s">
        <v>327</v>
      </c>
      <c r="H659" s="68" t="s">
        <v>323</v>
      </c>
    </row>
    <row r="660" spans="1:8" x14ac:dyDescent="0.2">
      <c r="A660" s="1">
        <v>16005</v>
      </c>
      <c r="B660" s="1">
        <v>21</v>
      </c>
      <c r="C660" s="66">
        <v>1634.51</v>
      </c>
      <c r="D660" s="66">
        <v>0</v>
      </c>
      <c r="E660" s="67" t="s">
        <v>329</v>
      </c>
      <c r="F660" s="67" t="s">
        <v>325</v>
      </c>
      <c r="G660" s="68" t="s">
        <v>327</v>
      </c>
      <c r="H660" s="68" t="s">
        <v>323</v>
      </c>
    </row>
    <row r="661" spans="1:8" x14ac:dyDescent="0.2">
      <c r="A661" s="1">
        <v>11970</v>
      </c>
      <c r="B661" s="1">
        <v>46</v>
      </c>
      <c r="C661" s="66">
        <v>1239.43</v>
      </c>
      <c r="D661" s="66">
        <v>0</v>
      </c>
      <c r="E661" s="67" t="s">
        <v>329</v>
      </c>
      <c r="F661" s="67" t="s">
        <v>325</v>
      </c>
      <c r="G661" s="68" t="s">
        <v>327</v>
      </c>
      <c r="H661" s="68" t="s">
        <v>323</v>
      </c>
    </row>
    <row r="662" spans="1:8" x14ac:dyDescent="0.2">
      <c r="A662" s="1">
        <v>12948</v>
      </c>
      <c r="B662" s="1">
        <v>58</v>
      </c>
      <c r="C662" s="66">
        <v>1494.86</v>
      </c>
      <c r="D662" s="66">
        <v>602.01</v>
      </c>
      <c r="E662" s="67" t="s">
        <v>332</v>
      </c>
      <c r="F662" s="67" t="s">
        <v>325</v>
      </c>
      <c r="G662" s="68" t="s">
        <v>324</v>
      </c>
      <c r="H662" s="68" t="s">
        <v>330</v>
      </c>
    </row>
    <row r="663" spans="1:8" x14ac:dyDescent="0.2">
      <c r="A663" s="1">
        <v>16618</v>
      </c>
      <c r="B663" s="1">
        <v>21</v>
      </c>
      <c r="C663" s="66">
        <v>1038.6500000000001</v>
      </c>
      <c r="D663" s="66">
        <v>341.47</v>
      </c>
      <c r="E663" s="67" t="s">
        <v>326</v>
      </c>
      <c r="F663" s="67" t="s">
        <v>325</v>
      </c>
      <c r="G663" s="68" t="s">
        <v>324</v>
      </c>
      <c r="H663" s="68" t="s">
        <v>323</v>
      </c>
    </row>
    <row r="664" spans="1:8" x14ac:dyDescent="0.2">
      <c r="A664" s="1">
        <v>12190</v>
      </c>
      <c r="B664" s="1">
        <v>51</v>
      </c>
      <c r="C664" s="66">
        <v>2016.55</v>
      </c>
      <c r="D664" s="66">
        <v>429.31</v>
      </c>
      <c r="E664" s="67" t="s">
        <v>332</v>
      </c>
      <c r="F664" s="67" t="s">
        <v>325</v>
      </c>
      <c r="G664" s="68" t="s">
        <v>324</v>
      </c>
      <c r="H664" s="68" t="s">
        <v>330</v>
      </c>
    </row>
    <row r="665" spans="1:8" x14ac:dyDescent="0.2">
      <c r="A665" s="1">
        <v>14943</v>
      </c>
      <c r="B665" s="1">
        <v>42</v>
      </c>
      <c r="C665" s="66">
        <v>1776.65</v>
      </c>
      <c r="D665" s="66">
        <v>2107.96</v>
      </c>
      <c r="E665" s="67" t="s">
        <v>326</v>
      </c>
      <c r="F665" s="67" t="s">
        <v>328</v>
      </c>
      <c r="G665" s="68" t="s">
        <v>324</v>
      </c>
      <c r="H665" s="68" t="s">
        <v>323</v>
      </c>
    </row>
    <row r="666" spans="1:8" x14ac:dyDescent="0.2">
      <c r="A666" s="1">
        <v>12534</v>
      </c>
      <c r="B666" s="1">
        <v>55</v>
      </c>
      <c r="C666" s="66">
        <v>1574.74</v>
      </c>
      <c r="D666" s="66">
        <v>0</v>
      </c>
      <c r="E666" s="67" t="s">
        <v>332</v>
      </c>
      <c r="F666" s="67" t="s">
        <v>325</v>
      </c>
      <c r="G666" s="68" t="s">
        <v>324</v>
      </c>
      <c r="H666" s="68" t="s">
        <v>330</v>
      </c>
    </row>
    <row r="667" spans="1:8" x14ac:dyDescent="0.2">
      <c r="A667" s="1">
        <v>16928</v>
      </c>
      <c r="B667" s="1">
        <v>28</v>
      </c>
      <c r="C667" s="66">
        <v>2682</v>
      </c>
      <c r="D667" s="66">
        <v>2697.91</v>
      </c>
      <c r="E667" s="67" t="s">
        <v>326</v>
      </c>
      <c r="F667" s="67" t="s">
        <v>328</v>
      </c>
      <c r="G667" s="68" t="s">
        <v>324</v>
      </c>
      <c r="H667" s="68" t="s">
        <v>323</v>
      </c>
    </row>
    <row r="668" spans="1:8" x14ac:dyDescent="0.2">
      <c r="A668" s="1">
        <v>16102</v>
      </c>
      <c r="B668" s="1">
        <v>38</v>
      </c>
      <c r="C668" s="66">
        <v>2402.7800000000002</v>
      </c>
      <c r="D668" s="66">
        <v>1688.92</v>
      </c>
      <c r="E668" s="67" t="s">
        <v>332</v>
      </c>
      <c r="F668" s="67" t="s">
        <v>325</v>
      </c>
      <c r="G668" s="68" t="s">
        <v>324</v>
      </c>
      <c r="H668" s="68" t="s">
        <v>330</v>
      </c>
    </row>
    <row r="669" spans="1:8" x14ac:dyDescent="0.2">
      <c r="A669" s="1">
        <v>18827</v>
      </c>
      <c r="B669" s="1">
        <v>46</v>
      </c>
      <c r="C669" s="66">
        <v>945.48</v>
      </c>
      <c r="D669" s="66">
        <v>1787.83</v>
      </c>
      <c r="E669" s="67" t="s">
        <v>332</v>
      </c>
      <c r="F669" s="67" t="s">
        <v>328</v>
      </c>
      <c r="G669" s="68" t="s">
        <v>324</v>
      </c>
      <c r="H669" s="68" t="s">
        <v>330</v>
      </c>
    </row>
    <row r="670" spans="1:8" x14ac:dyDescent="0.2">
      <c r="A670" s="1">
        <v>18912</v>
      </c>
      <c r="B670" s="1">
        <v>43</v>
      </c>
      <c r="C670" s="66">
        <v>1874.43</v>
      </c>
      <c r="D670" s="66">
        <v>0</v>
      </c>
      <c r="E670" s="67" t="s">
        <v>331</v>
      </c>
      <c r="F670" s="67" t="s">
        <v>325</v>
      </c>
      <c r="G670" s="68" t="s">
        <v>327</v>
      </c>
      <c r="H670" s="68" t="s">
        <v>330</v>
      </c>
    </row>
    <row r="671" spans="1:8" x14ac:dyDescent="0.2">
      <c r="A671" s="1">
        <v>13938</v>
      </c>
      <c r="B671" s="1">
        <v>28</v>
      </c>
      <c r="C671" s="66">
        <v>564.66</v>
      </c>
      <c r="D671" s="66">
        <v>0</v>
      </c>
      <c r="E671" s="67" t="s">
        <v>329</v>
      </c>
      <c r="F671" s="67" t="s">
        <v>325</v>
      </c>
      <c r="G671" s="68" t="s">
        <v>327</v>
      </c>
      <c r="H671" s="68" t="s">
        <v>323</v>
      </c>
    </row>
    <row r="672" spans="1:8" x14ac:dyDescent="0.2">
      <c r="A672" s="1">
        <v>13189</v>
      </c>
      <c r="B672" s="1">
        <v>33</v>
      </c>
      <c r="C672" s="66">
        <v>1247.18</v>
      </c>
      <c r="D672" s="66">
        <v>0</v>
      </c>
      <c r="E672" s="67" t="s">
        <v>329</v>
      </c>
      <c r="F672" s="67" t="s">
        <v>325</v>
      </c>
      <c r="G672" s="68" t="s">
        <v>327</v>
      </c>
      <c r="H672" s="68" t="s">
        <v>323</v>
      </c>
    </row>
    <row r="673" spans="1:8" x14ac:dyDescent="0.2">
      <c r="A673" s="1">
        <v>11736</v>
      </c>
      <c r="B673" s="1">
        <v>35</v>
      </c>
      <c r="C673" s="66">
        <v>2182.5100000000002</v>
      </c>
      <c r="D673" s="66">
        <v>0</v>
      </c>
      <c r="E673" s="67" t="s">
        <v>329</v>
      </c>
      <c r="F673" s="67" t="s">
        <v>325</v>
      </c>
      <c r="G673" s="68" t="s">
        <v>327</v>
      </c>
      <c r="H673" s="68" t="s">
        <v>323</v>
      </c>
    </row>
    <row r="674" spans="1:8" x14ac:dyDescent="0.2">
      <c r="A674" s="1">
        <v>12314</v>
      </c>
      <c r="B674" s="1">
        <v>65</v>
      </c>
      <c r="C674" s="66">
        <v>1843.99</v>
      </c>
      <c r="D674" s="66">
        <v>0</v>
      </c>
      <c r="E674" s="67" t="s">
        <v>329</v>
      </c>
      <c r="F674" s="67" t="s">
        <v>325</v>
      </c>
      <c r="G674" s="68" t="s">
        <v>327</v>
      </c>
      <c r="H674" s="68" t="s">
        <v>323</v>
      </c>
    </row>
    <row r="675" spans="1:8" x14ac:dyDescent="0.2">
      <c r="A675" s="1">
        <v>17832</v>
      </c>
      <c r="B675" s="1">
        <v>46</v>
      </c>
      <c r="C675" s="66">
        <v>1606.8</v>
      </c>
      <c r="D675" s="66">
        <v>0</v>
      </c>
      <c r="E675" s="67" t="s">
        <v>329</v>
      </c>
      <c r="F675" s="67" t="s">
        <v>325</v>
      </c>
      <c r="G675" s="68" t="s">
        <v>327</v>
      </c>
      <c r="H675" s="68" t="s">
        <v>323</v>
      </c>
    </row>
    <row r="676" spans="1:8" x14ac:dyDescent="0.2">
      <c r="A676" s="1">
        <v>19232</v>
      </c>
      <c r="B676" s="1">
        <v>32</v>
      </c>
      <c r="C676" s="66">
        <v>1329.73</v>
      </c>
      <c r="D676" s="66">
        <v>0</v>
      </c>
      <c r="E676" s="67" t="s">
        <v>329</v>
      </c>
      <c r="F676" s="67" t="s">
        <v>325</v>
      </c>
      <c r="G676" s="68" t="s">
        <v>327</v>
      </c>
      <c r="H676" s="68" t="s">
        <v>323</v>
      </c>
    </row>
    <row r="677" spans="1:8" x14ac:dyDescent="0.2">
      <c r="A677" s="1">
        <v>12126</v>
      </c>
      <c r="B677" s="1">
        <v>77</v>
      </c>
      <c r="C677" s="66">
        <v>2831.47</v>
      </c>
      <c r="D677" s="66">
        <v>5332.75</v>
      </c>
      <c r="E677" s="67" t="s">
        <v>326</v>
      </c>
      <c r="F677" s="67" t="s">
        <v>328</v>
      </c>
      <c r="G677" s="68" t="s">
        <v>324</v>
      </c>
      <c r="H677" s="68" t="s">
        <v>323</v>
      </c>
    </row>
    <row r="678" spans="1:8" x14ac:dyDescent="0.2">
      <c r="A678" s="1">
        <v>13863</v>
      </c>
      <c r="B678" s="1">
        <v>55</v>
      </c>
      <c r="C678" s="66">
        <v>1360.7</v>
      </c>
      <c r="D678" s="66">
        <v>0</v>
      </c>
      <c r="E678" s="67" t="s">
        <v>329</v>
      </c>
      <c r="F678" s="67" t="s">
        <v>325</v>
      </c>
      <c r="G678" s="68" t="s">
        <v>327</v>
      </c>
      <c r="H678" s="68" t="s">
        <v>323</v>
      </c>
    </row>
    <row r="679" spans="1:8" x14ac:dyDescent="0.2">
      <c r="A679" s="1">
        <v>12683</v>
      </c>
      <c r="B679" s="1">
        <v>22</v>
      </c>
      <c r="C679" s="66">
        <v>1400.3</v>
      </c>
      <c r="D679" s="66">
        <v>0</v>
      </c>
      <c r="E679" s="67" t="s">
        <v>329</v>
      </c>
      <c r="F679" s="67" t="s">
        <v>325</v>
      </c>
      <c r="G679" s="68" t="s">
        <v>327</v>
      </c>
      <c r="H679" s="68" t="s">
        <v>323</v>
      </c>
    </row>
    <row r="680" spans="1:8" x14ac:dyDescent="0.2">
      <c r="A680" s="1">
        <v>11866</v>
      </c>
      <c r="B680" s="1">
        <v>51</v>
      </c>
      <c r="C680" s="66">
        <v>1212.97</v>
      </c>
      <c r="D680" s="66">
        <v>0</v>
      </c>
      <c r="E680" s="67" t="s">
        <v>329</v>
      </c>
      <c r="F680" s="67" t="s">
        <v>325</v>
      </c>
      <c r="G680" s="68" t="s">
        <v>327</v>
      </c>
      <c r="H680" s="68" t="s">
        <v>323</v>
      </c>
    </row>
    <row r="681" spans="1:8" x14ac:dyDescent="0.2">
      <c r="A681" s="1">
        <v>17000</v>
      </c>
      <c r="B681" s="1">
        <v>53</v>
      </c>
      <c r="C681" s="66">
        <v>844.37</v>
      </c>
      <c r="D681" s="66">
        <v>1249.4000000000001</v>
      </c>
      <c r="E681" s="67" t="s">
        <v>326</v>
      </c>
      <c r="F681" s="67" t="s">
        <v>328</v>
      </c>
      <c r="G681" s="68" t="s">
        <v>324</v>
      </c>
      <c r="H681" s="68" t="s">
        <v>323</v>
      </c>
    </row>
    <row r="682" spans="1:8" x14ac:dyDescent="0.2">
      <c r="A682" s="1">
        <v>18406</v>
      </c>
      <c r="B682" s="1">
        <v>55</v>
      </c>
      <c r="C682" s="66">
        <v>2555.63</v>
      </c>
      <c r="D682" s="66">
        <v>0</v>
      </c>
      <c r="E682" s="67" t="s">
        <v>329</v>
      </c>
      <c r="F682" s="67" t="s">
        <v>325</v>
      </c>
      <c r="G682" s="68" t="s">
        <v>327</v>
      </c>
      <c r="H682" s="68" t="s">
        <v>323</v>
      </c>
    </row>
    <row r="683" spans="1:8" x14ac:dyDescent="0.2">
      <c r="A683" s="1">
        <v>17557</v>
      </c>
      <c r="B683" s="1">
        <v>19</v>
      </c>
      <c r="C683" s="66">
        <v>1047.96</v>
      </c>
      <c r="D683" s="66">
        <v>0</v>
      </c>
      <c r="E683" s="67" t="s">
        <v>329</v>
      </c>
      <c r="F683" s="67" t="s">
        <v>325</v>
      </c>
      <c r="G683" s="68" t="s">
        <v>327</v>
      </c>
      <c r="H683" s="68" t="s">
        <v>323</v>
      </c>
    </row>
    <row r="684" spans="1:8" x14ac:dyDescent="0.2">
      <c r="A684" s="1">
        <v>11207</v>
      </c>
      <c r="B684" s="1">
        <v>56</v>
      </c>
      <c r="C684" s="66">
        <v>1996.84</v>
      </c>
      <c r="D684" s="66">
        <v>1918.43</v>
      </c>
      <c r="E684" s="67" t="s">
        <v>329</v>
      </c>
      <c r="F684" s="67" t="s">
        <v>325</v>
      </c>
      <c r="G684" s="68" t="s">
        <v>327</v>
      </c>
      <c r="H684" s="68" t="s">
        <v>323</v>
      </c>
    </row>
    <row r="685" spans="1:8" x14ac:dyDescent="0.2">
      <c r="A685" s="1">
        <v>15122</v>
      </c>
      <c r="B685" s="1">
        <v>45</v>
      </c>
      <c r="C685" s="66">
        <v>395.72</v>
      </c>
      <c r="D685" s="66">
        <v>0</v>
      </c>
      <c r="E685" s="67" t="s">
        <v>332</v>
      </c>
      <c r="F685" s="67" t="s">
        <v>325</v>
      </c>
      <c r="G685" s="68" t="s">
        <v>324</v>
      </c>
      <c r="H685" s="68" t="s">
        <v>330</v>
      </c>
    </row>
    <row r="686" spans="1:8" x14ac:dyDescent="0.2">
      <c r="A686" s="1">
        <v>19902</v>
      </c>
      <c r="B686" s="1">
        <v>71</v>
      </c>
      <c r="C686" s="66">
        <v>987.79</v>
      </c>
      <c r="D686" s="66">
        <v>741.39</v>
      </c>
      <c r="E686" s="67" t="s">
        <v>332</v>
      </c>
      <c r="F686" s="67" t="s">
        <v>325</v>
      </c>
      <c r="G686" s="68" t="s">
        <v>324</v>
      </c>
      <c r="H686" s="68" t="s">
        <v>330</v>
      </c>
    </row>
    <row r="687" spans="1:8" x14ac:dyDescent="0.2">
      <c r="A687" s="1">
        <v>12795</v>
      </c>
      <c r="B687" s="1">
        <v>54</v>
      </c>
      <c r="C687" s="66">
        <v>2494.5100000000002</v>
      </c>
      <c r="D687" s="66">
        <v>777.58</v>
      </c>
      <c r="E687" s="67" t="s">
        <v>332</v>
      </c>
      <c r="F687" s="67" t="s">
        <v>325</v>
      </c>
      <c r="G687" s="68" t="s">
        <v>324</v>
      </c>
      <c r="H687" s="68" t="s">
        <v>330</v>
      </c>
    </row>
    <row r="688" spans="1:8" x14ac:dyDescent="0.2">
      <c r="A688" s="1">
        <v>14511</v>
      </c>
      <c r="B688" s="1">
        <v>32</v>
      </c>
      <c r="C688" s="66">
        <v>698.37</v>
      </c>
      <c r="D688" s="66">
        <v>0</v>
      </c>
      <c r="E688" s="67" t="s">
        <v>329</v>
      </c>
      <c r="F688" s="67" t="s">
        <v>325</v>
      </c>
      <c r="G688" s="68" t="s">
        <v>327</v>
      </c>
      <c r="H688" s="68" t="s">
        <v>323</v>
      </c>
    </row>
    <row r="689" spans="1:8" x14ac:dyDescent="0.2">
      <c r="A689" s="1">
        <v>14694</v>
      </c>
      <c r="B689" s="1">
        <v>47</v>
      </c>
      <c r="C689" s="66">
        <v>1896.4</v>
      </c>
      <c r="D689" s="66">
        <v>0</v>
      </c>
      <c r="E689" s="67" t="s">
        <v>331</v>
      </c>
      <c r="F689" s="67" t="s">
        <v>325</v>
      </c>
      <c r="G689" s="68" t="s">
        <v>327</v>
      </c>
      <c r="H689" s="68" t="s">
        <v>330</v>
      </c>
    </row>
    <row r="690" spans="1:8" x14ac:dyDescent="0.2">
      <c r="A690" s="1">
        <v>14064</v>
      </c>
      <c r="B690" s="1">
        <v>41</v>
      </c>
      <c r="C690" s="66">
        <v>2305.83</v>
      </c>
      <c r="D690" s="66">
        <v>531.38</v>
      </c>
      <c r="E690" s="67" t="s">
        <v>326</v>
      </c>
      <c r="F690" s="67" t="s">
        <v>325</v>
      </c>
      <c r="G690" s="68" t="s">
        <v>324</v>
      </c>
      <c r="H690" s="68" t="s">
        <v>323</v>
      </c>
    </row>
    <row r="691" spans="1:8" x14ac:dyDescent="0.2">
      <c r="A691" s="1">
        <v>15119</v>
      </c>
      <c r="B691" s="1">
        <v>50</v>
      </c>
      <c r="C691" s="66">
        <v>1426.48</v>
      </c>
      <c r="D691" s="66">
        <v>0</v>
      </c>
      <c r="E691" s="67" t="s">
        <v>329</v>
      </c>
      <c r="F691" s="67" t="s">
        <v>325</v>
      </c>
      <c r="G691" s="68" t="s">
        <v>327</v>
      </c>
      <c r="H691" s="68" t="s">
        <v>323</v>
      </c>
    </row>
    <row r="692" spans="1:8" x14ac:dyDescent="0.2">
      <c r="A692" s="1">
        <v>12505</v>
      </c>
      <c r="B692" s="1">
        <v>73</v>
      </c>
      <c r="C692" s="66">
        <v>1635.7</v>
      </c>
      <c r="D692" s="66">
        <v>0</v>
      </c>
      <c r="E692" s="67" t="s">
        <v>331</v>
      </c>
      <c r="F692" s="67" t="s">
        <v>325</v>
      </c>
      <c r="G692" s="68" t="s">
        <v>327</v>
      </c>
      <c r="H692" s="68" t="s">
        <v>330</v>
      </c>
    </row>
    <row r="693" spans="1:8" x14ac:dyDescent="0.2">
      <c r="A693" s="1">
        <v>19614</v>
      </c>
      <c r="B693" s="1">
        <v>36</v>
      </c>
      <c r="C693" s="66">
        <v>1205.02</v>
      </c>
      <c r="D693" s="66">
        <v>0</v>
      </c>
      <c r="E693" s="67" t="s">
        <v>331</v>
      </c>
      <c r="F693" s="67" t="s">
        <v>325</v>
      </c>
      <c r="G693" s="68" t="s">
        <v>327</v>
      </c>
      <c r="H693" s="68" t="s">
        <v>330</v>
      </c>
    </row>
    <row r="694" spans="1:8" x14ac:dyDescent="0.2">
      <c r="A694" s="1">
        <v>14613</v>
      </c>
      <c r="B694" s="1">
        <v>59</v>
      </c>
      <c r="C694" s="66">
        <v>928.22</v>
      </c>
      <c r="D694" s="66">
        <v>0</v>
      </c>
      <c r="E694" s="67" t="s">
        <v>326</v>
      </c>
      <c r="F694" s="67" t="s">
        <v>325</v>
      </c>
      <c r="G694" s="68" t="s">
        <v>324</v>
      </c>
      <c r="H694" s="68" t="s">
        <v>323</v>
      </c>
    </row>
    <row r="695" spans="1:8" x14ac:dyDescent="0.2">
      <c r="A695" s="1">
        <v>12424</v>
      </c>
      <c r="B695" s="1">
        <v>56</v>
      </c>
      <c r="C695" s="66">
        <v>1858.43</v>
      </c>
      <c r="D695" s="66">
        <v>0</v>
      </c>
      <c r="E695" s="67" t="s">
        <v>329</v>
      </c>
      <c r="F695" s="67" t="s">
        <v>325</v>
      </c>
      <c r="G695" s="68" t="s">
        <v>327</v>
      </c>
      <c r="H695" s="68" t="s">
        <v>323</v>
      </c>
    </row>
    <row r="696" spans="1:8" x14ac:dyDescent="0.2">
      <c r="A696" s="1">
        <v>17857</v>
      </c>
      <c r="B696" s="1">
        <v>67</v>
      </c>
      <c r="C696" s="66">
        <v>1142.96</v>
      </c>
      <c r="D696" s="66">
        <v>0</v>
      </c>
      <c r="E696" s="67" t="s">
        <v>326</v>
      </c>
      <c r="F696" s="67" t="s">
        <v>325</v>
      </c>
      <c r="G696" s="68" t="s">
        <v>324</v>
      </c>
      <c r="H696" s="68" t="s">
        <v>323</v>
      </c>
    </row>
    <row r="697" spans="1:8" x14ac:dyDescent="0.2">
      <c r="A697" s="1">
        <v>15615</v>
      </c>
      <c r="B697" s="1">
        <v>39</v>
      </c>
      <c r="C697" s="66">
        <v>1569.72</v>
      </c>
      <c r="D697" s="66">
        <v>0</v>
      </c>
      <c r="E697" s="67" t="s">
        <v>329</v>
      </c>
      <c r="F697" s="67" t="s">
        <v>325</v>
      </c>
      <c r="G697" s="68" t="s">
        <v>327</v>
      </c>
      <c r="H697" s="68" t="s">
        <v>323</v>
      </c>
    </row>
    <row r="698" spans="1:8" x14ac:dyDescent="0.2">
      <c r="A698" s="1">
        <v>19037</v>
      </c>
      <c r="B698" s="1">
        <v>71</v>
      </c>
      <c r="C698" s="66">
        <v>1693.07</v>
      </c>
      <c r="D698" s="66">
        <v>1881.74</v>
      </c>
      <c r="E698" s="67" t="s">
        <v>326</v>
      </c>
      <c r="F698" s="67" t="s">
        <v>328</v>
      </c>
      <c r="G698" s="68" t="s">
        <v>324</v>
      </c>
      <c r="H698" s="68" t="s">
        <v>323</v>
      </c>
    </row>
    <row r="699" spans="1:8" x14ac:dyDescent="0.2">
      <c r="A699" s="1">
        <v>12720</v>
      </c>
      <c r="B699" s="1">
        <v>68</v>
      </c>
      <c r="C699" s="66">
        <v>2412.5700000000002</v>
      </c>
      <c r="D699" s="66">
        <v>1148.1300000000001</v>
      </c>
      <c r="E699" s="67" t="s">
        <v>332</v>
      </c>
      <c r="F699" s="67" t="s">
        <v>325</v>
      </c>
      <c r="G699" s="68" t="s">
        <v>324</v>
      </c>
      <c r="H699" s="68" t="s">
        <v>330</v>
      </c>
    </row>
    <row r="700" spans="1:8" x14ac:dyDescent="0.2">
      <c r="A700" s="1">
        <v>19895</v>
      </c>
      <c r="B700" s="1">
        <v>71</v>
      </c>
      <c r="C700" s="66">
        <v>1641.26</v>
      </c>
      <c r="D700" s="66">
        <v>0</v>
      </c>
      <c r="E700" s="67" t="s">
        <v>332</v>
      </c>
      <c r="F700" s="67" t="s">
        <v>325</v>
      </c>
      <c r="G700" s="68" t="s">
        <v>324</v>
      </c>
      <c r="H700" s="68" t="s">
        <v>330</v>
      </c>
    </row>
    <row r="701" spans="1:8" x14ac:dyDescent="0.2">
      <c r="A701" s="1">
        <v>18367</v>
      </c>
      <c r="B701" s="1">
        <v>74</v>
      </c>
      <c r="C701" s="66">
        <v>2040.57</v>
      </c>
      <c r="D701" s="66">
        <v>0</v>
      </c>
      <c r="E701" s="67" t="s">
        <v>331</v>
      </c>
      <c r="F701" s="67" t="s">
        <v>325</v>
      </c>
      <c r="G701" s="68" t="s">
        <v>327</v>
      </c>
      <c r="H701" s="68" t="s">
        <v>330</v>
      </c>
    </row>
    <row r="702" spans="1:8" x14ac:dyDescent="0.2">
      <c r="A702" s="1">
        <v>16187</v>
      </c>
      <c r="B702" s="1">
        <v>79</v>
      </c>
      <c r="C702" s="66">
        <v>606.98</v>
      </c>
      <c r="D702" s="66">
        <v>2408.0500000000002</v>
      </c>
      <c r="E702" s="67" t="s">
        <v>329</v>
      </c>
      <c r="F702" s="67" t="s">
        <v>328</v>
      </c>
      <c r="G702" s="68" t="s">
        <v>327</v>
      </c>
      <c r="H702" s="68" t="s">
        <v>323</v>
      </c>
    </row>
    <row r="703" spans="1:8" x14ac:dyDescent="0.2">
      <c r="A703" s="1">
        <v>16854</v>
      </c>
      <c r="B703" s="1">
        <v>64</v>
      </c>
      <c r="C703" s="66">
        <v>1798.92</v>
      </c>
      <c r="D703" s="66">
        <v>1084.9000000000001</v>
      </c>
      <c r="E703" s="67" t="s">
        <v>331</v>
      </c>
      <c r="F703" s="67" t="s">
        <v>325</v>
      </c>
      <c r="G703" s="68" t="s">
        <v>327</v>
      </c>
      <c r="H703" s="68" t="s">
        <v>330</v>
      </c>
    </row>
    <row r="704" spans="1:8" x14ac:dyDescent="0.2">
      <c r="A704" s="1">
        <v>17037</v>
      </c>
      <c r="B704" s="1">
        <v>20</v>
      </c>
      <c r="C704" s="66">
        <v>946.22</v>
      </c>
      <c r="D704" s="66">
        <v>797.75</v>
      </c>
      <c r="E704" s="67" t="s">
        <v>326</v>
      </c>
      <c r="F704" s="67" t="s">
        <v>325</v>
      </c>
      <c r="G704" s="68" t="s">
        <v>324</v>
      </c>
      <c r="H704" s="68" t="s">
        <v>323</v>
      </c>
    </row>
    <row r="705" spans="1:8" x14ac:dyDescent="0.2">
      <c r="A705" s="1">
        <v>18705</v>
      </c>
      <c r="B705" s="1">
        <v>39</v>
      </c>
      <c r="C705" s="66">
        <v>1916.31</v>
      </c>
      <c r="D705" s="66">
        <v>0</v>
      </c>
      <c r="E705" s="67" t="s">
        <v>332</v>
      </c>
      <c r="F705" s="67" t="s">
        <v>325</v>
      </c>
      <c r="G705" s="68" t="s">
        <v>324</v>
      </c>
      <c r="H705" s="68" t="s">
        <v>330</v>
      </c>
    </row>
    <row r="706" spans="1:8" x14ac:dyDescent="0.2">
      <c r="A706" s="1">
        <v>16911</v>
      </c>
      <c r="B706" s="1">
        <v>28</v>
      </c>
      <c r="C706" s="66">
        <v>841.7</v>
      </c>
      <c r="D706" s="66">
        <v>0</v>
      </c>
      <c r="E706" s="67" t="s">
        <v>329</v>
      </c>
      <c r="F706" s="67" t="s">
        <v>325</v>
      </c>
      <c r="G706" s="68" t="s">
        <v>327</v>
      </c>
      <c r="H706" s="68" t="s">
        <v>323</v>
      </c>
    </row>
    <row r="707" spans="1:8" x14ac:dyDescent="0.2">
      <c r="A707" s="1">
        <v>14440</v>
      </c>
      <c r="B707" s="1">
        <v>59</v>
      </c>
      <c r="C707" s="66">
        <v>1269.25</v>
      </c>
      <c r="D707" s="66">
        <v>1598.22</v>
      </c>
      <c r="E707" s="67" t="s">
        <v>332</v>
      </c>
      <c r="F707" s="67" t="s">
        <v>328</v>
      </c>
      <c r="G707" s="68" t="s">
        <v>324</v>
      </c>
      <c r="H707" s="68" t="s">
        <v>330</v>
      </c>
    </row>
    <row r="708" spans="1:8" x14ac:dyDescent="0.2">
      <c r="A708" s="1">
        <v>19855</v>
      </c>
      <c r="B708" s="1">
        <v>73</v>
      </c>
      <c r="C708" s="66">
        <v>1671.57</v>
      </c>
      <c r="D708" s="66">
        <v>1736.17</v>
      </c>
      <c r="E708" s="67" t="s">
        <v>331</v>
      </c>
      <c r="F708" s="67" t="s">
        <v>328</v>
      </c>
      <c r="G708" s="68" t="s">
        <v>327</v>
      </c>
      <c r="H708" s="68" t="s">
        <v>330</v>
      </c>
    </row>
    <row r="709" spans="1:8" x14ac:dyDescent="0.2">
      <c r="A709" s="1">
        <v>16567</v>
      </c>
      <c r="B709" s="1">
        <v>64</v>
      </c>
      <c r="C709" s="66">
        <v>2149.92</v>
      </c>
      <c r="D709" s="66">
        <v>678.45</v>
      </c>
      <c r="E709" s="67" t="s">
        <v>329</v>
      </c>
      <c r="F709" s="67" t="s">
        <v>325</v>
      </c>
      <c r="G709" s="68" t="s">
        <v>327</v>
      </c>
      <c r="H709" s="68" t="s">
        <v>323</v>
      </c>
    </row>
    <row r="710" spans="1:8" x14ac:dyDescent="0.2">
      <c r="A710" s="1">
        <v>16292</v>
      </c>
      <c r="B710" s="1">
        <v>73</v>
      </c>
      <c r="C710" s="66">
        <v>1008.14</v>
      </c>
      <c r="D710" s="66">
        <v>407.24</v>
      </c>
      <c r="E710" s="67" t="s">
        <v>331</v>
      </c>
      <c r="F710" s="67" t="s">
        <v>325</v>
      </c>
      <c r="G710" s="68" t="s">
        <v>327</v>
      </c>
      <c r="H710" s="68" t="s">
        <v>330</v>
      </c>
    </row>
    <row r="711" spans="1:8" x14ac:dyDescent="0.2">
      <c r="A711" s="1">
        <v>13277</v>
      </c>
      <c r="B711" s="1">
        <v>16</v>
      </c>
      <c r="C711" s="66">
        <v>871.59</v>
      </c>
      <c r="D711" s="66">
        <v>491.17</v>
      </c>
      <c r="E711" s="67" t="s">
        <v>326</v>
      </c>
      <c r="F711" s="67" t="s">
        <v>325</v>
      </c>
      <c r="G711" s="68" t="s">
        <v>324</v>
      </c>
      <c r="H711" s="68" t="s">
        <v>323</v>
      </c>
    </row>
    <row r="712" spans="1:8" x14ac:dyDescent="0.2">
      <c r="A712" s="1">
        <v>16478</v>
      </c>
      <c r="B712" s="1">
        <v>61</v>
      </c>
      <c r="C712" s="66">
        <v>1602.25</v>
      </c>
      <c r="D712" s="66">
        <v>2237.8000000000002</v>
      </c>
      <c r="E712" s="67" t="s">
        <v>332</v>
      </c>
      <c r="F712" s="67" t="s">
        <v>328</v>
      </c>
      <c r="G712" s="68" t="s">
        <v>324</v>
      </c>
      <c r="H712" s="68" t="s">
        <v>330</v>
      </c>
    </row>
    <row r="713" spans="1:8" x14ac:dyDescent="0.2">
      <c r="A713" s="1">
        <v>15952</v>
      </c>
      <c r="B713" s="1">
        <v>26</v>
      </c>
      <c r="C713" s="66">
        <v>1824.43</v>
      </c>
      <c r="D713" s="66">
        <v>0</v>
      </c>
      <c r="E713" s="67" t="s">
        <v>326</v>
      </c>
      <c r="F713" s="67" t="s">
        <v>325</v>
      </c>
      <c r="G713" s="68" t="s">
        <v>324</v>
      </c>
      <c r="H713" s="68" t="s">
        <v>323</v>
      </c>
    </row>
    <row r="714" spans="1:8" x14ac:dyDescent="0.2">
      <c r="A714" s="1">
        <v>13013</v>
      </c>
      <c r="B714" s="1">
        <v>62</v>
      </c>
      <c r="C714" s="66">
        <v>2685.11</v>
      </c>
      <c r="D714" s="66">
        <v>5959.55</v>
      </c>
      <c r="E714" s="67" t="s">
        <v>326</v>
      </c>
      <c r="F714" s="67" t="s">
        <v>328</v>
      </c>
      <c r="G714" s="68" t="s">
        <v>324</v>
      </c>
      <c r="H714" s="68" t="s">
        <v>323</v>
      </c>
    </row>
    <row r="715" spans="1:8" x14ac:dyDescent="0.2">
      <c r="A715" s="1">
        <v>15346</v>
      </c>
      <c r="B715" s="1">
        <v>55</v>
      </c>
      <c r="C715" s="66">
        <v>831.33</v>
      </c>
      <c r="D715" s="66">
        <v>0</v>
      </c>
      <c r="E715" s="67" t="s">
        <v>331</v>
      </c>
      <c r="F715" s="67" t="s">
        <v>325</v>
      </c>
      <c r="G715" s="68" t="s">
        <v>327</v>
      </c>
      <c r="H715" s="68" t="s">
        <v>330</v>
      </c>
    </row>
    <row r="716" spans="1:8" x14ac:dyDescent="0.2">
      <c r="A716" s="1">
        <v>15055</v>
      </c>
      <c r="B716" s="1">
        <v>28</v>
      </c>
      <c r="C716" s="66">
        <v>1965.48</v>
      </c>
      <c r="D716" s="66">
        <v>0</v>
      </c>
      <c r="E716" s="67" t="s">
        <v>326</v>
      </c>
      <c r="F716" s="67" t="s">
        <v>325</v>
      </c>
      <c r="G716" s="68" t="s">
        <v>324</v>
      </c>
      <c r="H716" s="68" t="s">
        <v>323</v>
      </c>
    </row>
    <row r="717" spans="1:8" x14ac:dyDescent="0.2">
      <c r="A717" s="1">
        <v>11122</v>
      </c>
      <c r="B717" s="1">
        <v>40</v>
      </c>
      <c r="C717" s="66">
        <v>1428.63</v>
      </c>
      <c r="D717" s="66">
        <v>0</v>
      </c>
      <c r="E717" s="67" t="s">
        <v>331</v>
      </c>
      <c r="F717" s="67" t="s">
        <v>325</v>
      </c>
      <c r="G717" s="68" t="s">
        <v>327</v>
      </c>
      <c r="H717" s="68" t="s">
        <v>330</v>
      </c>
    </row>
    <row r="718" spans="1:8" x14ac:dyDescent="0.2">
      <c r="A718" s="1">
        <v>12107</v>
      </c>
      <c r="B718" s="1">
        <v>43</v>
      </c>
      <c r="C718" s="66">
        <v>2609.5300000000002</v>
      </c>
      <c r="D718" s="66">
        <v>0</v>
      </c>
      <c r="E718" s="67" t="s">
        <v>331</v>
      </c>
      <c r="F718" s="67" t="s">
        <v>325</v>
      </c>
      <c r="G718" s="68" t="s">
        <v>327</v>
      </c>
      <c r="H718" s="68" t="s">
        <v>330</v>
      </c>
    </row>
    <row r="719" spans="1:8" x14ac:dyDescent="0.2">
      <c r="A719" s="1">
        <v>13473</v>
      </c>
      <c r="B719" s="1">
        <v>68</v>
      </c>
      <c r="C719" s="66">
        <v>1721.38</v>
      </c>
      <c r="D719" s="66">
        <v>0</v>
      </c>
      <c r="E719" s="67" t="s">
        <v>326</v>
      </c>
      <c r="F719" s="67" t="s">
        <v>325</v>
      </c>
      <c r="G719" s="68" t="s">
        <v>324</v>
      </c>
      <c r="H719" s="68" t="s">
        <v>323</v>
      </c>
    </row>
    <row r="720" spans="1:8" x14ac:dyDescent="0.2">
      <c r="A720" s="1">
        <v>18942</v>
      </c>
      <c r="B720" s="1">
        <v>22</v>
      </c>
      <c r="C720" s="66">
        <v>918.55</v>
      </c>
      <c r="D720" s="66">
        <v>0</v>
      </c>
      <c r="E720" s="67" t="s">
        <v>329</v>
      </c>
      <c r="F720" s="67" t="s">
        <v>325</v>
      </c>
      <c r="G720" s="68" t="s">
        <v>327</v>
      </c>
      <c r="H720" s="68" t="s">
        <v>323</v>
      </c>
    </row>
    <row r="721" spans="1:8" x14ac:dyDescent="0.2">
      <c r="A721" s="1">
        <v>16222</v>
      </c>
      <c r="B721" s="1">
        <v>63</v>
      </c>
      <c r="C721" s="66">
        <v>1969.23</v>
      </c>
      <c r="D721" s="66">
        <v>0</v>
      </c>
      <c r="E721" s="67" t="s">
        <v>331</v>
      </c>
      <c r="F721" s="67" t="s">
        <v>325</v>
      </c>
      <c r="G721" s="68" t="s">
        <v>327</v>
      </c>
      <c r="H721" s="68" t="s">
        <v>330</v>
      </c>
    </row>
    <row r="722" spans="1:8" x14ac:dyDescent="0.2">
      <c r="A722" s="1">
        <v>15278</v>
      </c>
      <c r="B722" s="1">
        <v>22</v>
      </c>
      <c r="C722" s="66">
        <v>1639.16</v>
      </c>
      <c r="D722" s="66">
        <v>2538.15</v>
      </c>
      <c r="E722" s="67" t="s">
        <v>329</v>
      </c>
      <c r="F722" s="67" t="s">
        <v>328</v>
      </c>
      <c r="G722" s="68" t="s">
        <v>327</v>
      </c>
      <c r="H722" s="68" t="s">
        <v>323</v>
      </c>
    </row>
    <row r="723" spans="1:8" x14ac:dyDescent="0.2">
      <c r="A723" s="1">
        <v>11706</v>
      </c>
      <c r="B723" s="1">
        <v>22</v>
      </c>
      <c r="C723" s="66">
        <v>653.20000000000005</v>
      </c>
      <c r="D723" s="66">
        <v>0</v>
      </c>
      <c r="E723" s="67" t="s">
        <v>329</v>
      </c>
      <c r="F723" s="67" t="s">
        <v>325</v>
      </c>
      <c r="G723" s="68" t="s">
        <v>327</v>
      </c>
      <c r="H723" s="68" t="s">
        <v>323</v>
      </c>
    </row>
    <row r="724" spans="1:8" x14ac:dyDescent="0.2">
      <c r="A724" s="1">
        <v>11248</v>
      </c>
      <c r="B724" s="1">
        <v>79</v>
      </c>
      <c r="C724" s="66">
        <v>1910.39</v>
      </c>
      <c r="D724" s="66">
        <v>0</v>
      </c>
      <c r="E724" s="67" t="s">
        <v>332</v>
      </c>
      <c r="F724" s="67" t="s">
        <v>325</v>
      </c>
      <c r="G724" s="68" t="s">
        <v>324</v>
      </c>
      <c r="H724" s="68" t="s">
        <v>330</v>
      </c>
    </row>
    <row r="725" spans="1:8" x14ac:dyDescent="0.2">
      <c r="A725" s="1">
        <v>19278</v>
      </c>
      <c r="B725" s="1">
        <v>58</v>
      </c>
      <c r="C725" s="66">
        <v>1038.1400000000001</v>
      </c>
      <c r="D725" s="66">
        <v>0</v>
      </c>
      <c r="E725" s="67" t="s">
        <v>332</v>
      </c>
      <c r="F725" s="67" t="s">
        <v>325</v>
      </c>
      <c r="G725" s="68" t="s">
        <v>324</v>
      </c>
      <c r="H725" s="68" t="s">
        <v>330</v>
      </c>
    </row>
    <row r="726" spans="1:8" x14ac:dyDescent="0.2">
      <c r="A726" s="1">
        <v>18036</v>
      </c>
      <c r="B726" s="1">
        <v>61</v>
      </c>
      <c r="C726" s="66">
        <v>996.39</v>
      </c>
      <c r="D726" s="66">
        <v>6939.55</v>
      </c>
      <c r="E726" s="67" t="s">
        <v>326</v>
      </c>
      <c r="F726" s="67" t="s">
        <v>328</v>
      </c>
      <c r="G726" s="68" t="s">
        <v>324</v>
      </c>
      <c r="H726" s="68" t="s">
        <v>323</v>
      </c>
    </row>
    <row r="727" spans="1:8" x14ac:dyDescent="0.2">
      <c r="A727" s="1">
        <v>12299</v>
      </c>
      <c r="B727" s="1">
        <v>29</v>
      </c>
      <c r="C727" s="66">
        <v>1561.61</v>
      </c>
      <c r="D727" s="66">
        <v>788.64</v>
      </c>
      <c r="E727" s="67" t="s">
        <v>329</v>
      </c>
      <c r="F727" s="67" t="s">
        <v>325</v>
      </c>
      <c r="G727" s="68" t="s">
        <v>327</v>
      </c>
      <c r="H727" s="68" t="s">
        <v>323</v>
      </c>
    </row>
    <row r="728" spans="1:8" x14ac:dyDescent="0.2">
      <c r="A728" s="1">
        <v>16606</v>
      </c>
      <c r="B728" s="1">
        <v>20</v>
      </c>
      <c r="C728" s="66">
        <v>1753.35</v>
      </c>
      <c r="D728" s="66">
        <v>0</v>
      </c>
      <c r="E728" s="67" t="s">
        <v>326</v>
      </c>
      <c r="F728" s="67" t="s">
        <v>325</v>
      </c>
      <c r="G728" s="68" t="s">
        <v>324</v>
      </c>
      <c r="H728" s="68" t="s">
        <v>323</v>
      </c>
    </row>
    <row r="729" spans="1:8" x14ac:dyDescent="0.2">
      <c r="A729" s="1">
        <v>13065</v>
      </c>
      <c r="B729" s="1">
        <v>48</v>
      </c>
      <c r="C729" s="66">
        <v>2139.59</v>
      </c>
      <c r="D729" s="66">
        <v>4809.59</v>
      </c>
      <c r="E729" s="67" t="s">
        <v>329</v>
      </c>
      <c r="F729" s="67" t="s">
        <v>328</v>
      </c>
      <c r="G729" s="68" t="s">
        <v>327</v>
      </c>
      <c r="H729" s="68" t="s">
        <v>323</v>
      </c>
    </row>
    <row r="730" spans="1:8" x14ac:dyDescent="0.2">
      <c r="A730" s="1">
        <v>19501</v>
      </c>
      <c r="B730" s="1">
        <v>55</v>
      </c>
      <c r="C730" s="66">
        <v>1400.82</v>
      </c>
      <c r="D730" s="66">
        <v>0</v>
      </c>
      <c r="E730" s="67" t="s">
        <v>329</v>
      </c>
      <c r="F730" s="67" t="s">
        <v>325</v>
      </c>
      <c r="G730" s="68" t="s">
        <v>327</v>
      </c>
      <c r="H730" s="68" t="s">
        <v>323</v>
      </c>
    </row>
    <row r="731" spans="1:8" x14ac:dyDescent="0.2">
      <c r="A731" s="1">
        <v>16164</v>
      </c>
      <c r="B731" s="1">
        <v>78</v>
      </c>
      <c r="C731" s="66">
        <v>1413.39</v>
      </c>
      <c r="D731" s="66">
        <v>155.63</v>
      </c>
      <c r="E731" s="67" t="s">
        <v>332</v>
      </c>
      <c r="F731" s="67" t="s">
        <v>325</v>
      </c>
      <c r="G731" s="68" t="s">
        <v>324</v>
      </c>
      <c r="H731" s="68" t="s">
        <v>330</v>
      </c>
    </row>
    <row r="732" spans="1:8" x14ac:dyDescent="0.2">
      <c r="A732" s="1">
        <v>15377</v>
      </c>
      <c r="B732" s="1">
        <v>55</v>
      </c>
      <c r="C732" s="66">
        <v>1182.1199999999999</v>
      </c>
      <c r="D732" s="66">
        <v>0</v>
      </c>
      <c r="E732" s="67" t="s">
        <v>332</v>
      </c>
      <c r="F732" s="67" t="s">
        <v>325</v>
      </c>
      <c r="G732" s="68" t="s">
        <v>324</v>
      </c>
      <c r="H732" s="68" t="s">
        <v>330</v>
      </c>
    </row>
    <row r="733" spans="1:8" x14ac:dyDescent="0.2">
      <c r="A733" s="1">
        <v>17990</v>
      </c>
      <c r="B733" s="1">
        <v>66</v>
      </c>
      <c r="C733" s="66">
        <v>911.68</v>
      </c>
      <c r="D733" s="66">
        <v>0</v>
      </c>
      <c r="E733" s="67" t="s">
        <v>332</v>
      </c>
      <c r="F733" s="67" t="s">
        <v>325</v>
      </c>
      <c r="G733" s="68" t="s">
        <v>324</v>
      </c>
      <c r="H733" s="68" t="s">
        <v>330</v>
      </c>
    </row>
    <row r="734" spans="1:8" x14ac:dyDescent="0.2">
      <c r="A734" s="1">
        <v>17332</v>
      </c>
      <c r="B734" s="1">
        <v>50</v>
      </c>
      <c r="C734" s="66">
        <v>2018.3</v>
      </c>
      <c r="D734" s="66">
        <v>0</v>
      </c>
      <c r="E734" s="67" t="s">
        <v>329</v>
      </c>
      <c r="F734" s="67" t="s">
        <v>325</v>
      </c>
      <c r="G734" s="68" t="s">
        <v>327</v>
      </c>
      <c r="H734" s="68" t="s">
        <v>323</v>
      </c>
    </row>
    <row r="735" spans="1:8" x14ac:dyDescent="0.2">
      <c r="A735" s="1">
        <v>18113</v>
      </c>
      <c r="B735" s="1">
        <v>46</v>
      </c>
      <c r="C735" s="66">
        <v>1402.56</v>
      </c>
      <c r="D735" s="66">
        <v>2624.97</v>
      </c>
      <c r="E735" s="67" t="s">
        <v>332</v>
      </c>
      <c r="F735" s="67" t="s">
        <v>328</v>
      </c>
      <c r="G735" s="68" t="s">
        <v>324</v>
      </c>
      <c r="H735" s="68" t="s">
        <v>330</v>
      </c>
    </row>
    <row r="736" spans="1:8" x14ac:dyDescent="0.2">
      <c r="A736" s="1">
        <v>17909</v>
      </c>
      <c r="B736" s="1">
        <v>23</v>
      </c>
      <c r="C736" s="66">
        <v>1951.73</v>
      </c>
      <c r="D736" s="66">
        <v>0</v>
      </c>
      <c r="E736" s="67" t="s">
        <v>329</v>
      </c>
      <c r="F736" s="67" t="s">
        <v>325</v>
      </c>
      <c r="G736" s="68" t="s">
        <v>327</v>
      </c>
      <c r="H736" s="68" t="s">
        <v>323</v>
      </c>
    </row>
    <row r="737" spans="1:8" x14ac:dyDescent="0.2">
      <c r="A737" s="1">
        <v>14635</v>
      </c>
      <c r="B737" s="1">
        <v>19</v>
      </c>
      <c r="C737" s="66">
        <v>874.07</v>
      </c>
      <c r="D737" s="66">
        <v>0</v>
      </c>
      <c r="E737" s="67" t="s">
        <v>329</v>
      </c>
      <c r="F737" s="67" t="s">
        <v>325</v>
      </c>
      <c r="G737" s="68" t="s">
        <v>327</v>
      </c>
      <c r="H737" s="68" t="s">
        <v>323</v>
      </c>
    </row>
    <row r="738" spans="1:8" x14ac:dyDescent="0.2">
      <c r="A738" s="1">
        <v>19531</v>
      </c>
      <c r="B738" s="1">
        <v>45</v>
      </c>
      <c r="C738" s="66">
        <v>1474.57</v>
      </c>
      <c r="D738" s="66">
        <v>2645.37</v>
      </c>
      <c r="E738" s="67" t="s">
        <v>326</v>
      </c>
      <c r="F738" s="67" t="s">
        <v>328</v>
      </c>
      <c r="G738" s="68" t="s">
        <v>324</v>
      </c>
      <c r="H738" s="68" t="s">
        <v>323</v>
      </c>
    </row>
    <row r="739" spans="1:8" x14ac:dyDescent="0.2">
      <c r="A739" s="1">
        <v>14340</v>
      </c>
      <c r="B739" s="1">
        <v>28</v>
      </c>
      <c r="C739" s="66">
        <v>1278.24</v>
      </c>
      <c r="D739" s="66">
        <v>0</v>
      </c>
      <c r="E739" s="67" t="s">
        <v>329</v>
      </c>
      <c r="F739" s="67" t="s">
        <v>325</v>
      </c>
      <c r="G739" s="68" t="s">
        <v>327</v>
      </c>
      <c r="H739" s="68" t="s">
        <v>323</v>
      </c>
    </row>
    <row r="740" spans="1:8" x14ac:dyDescent="0.2">
      <c r="A740" s="1">
        <v>15805</v>
      </c>
      <c r="B740" s="1">
        <v>54</v>
      </c>
      <c r="C740" s="66">
        <v>1518.1</v>
      </c>
      <c r="D740" s="66">
        <v>161.49</v>
      </c>
      <c r="E740" s="67" t="s">
        <v>332</v>
      </c>
      <c r="F740" s="67" t="s">
        <v>325</v>
      </c>
      <c r="G740" s="68" t="s">
        <v>324</v>
      </c>
      <c r="H740" s="68" t="s">
        <v>330</v>
      </c>
    </row>
    <row r="741" spans="1:8" x14ac:dyDescent="0.2">
      <c r="A741" s="1">
        <v>17717</v>
      </c>
      <c r="B741" s="1">
        <v>39</v>
      </c>
      <c r="C741" s="66">
        <v>2363.89</v>
      </c>
      <c r="D741" s="66">
        <v>0</v>
      </c>
      <c r="E741" s="67" t="s">
        <v>326</v>
      </c>
      <c r="F741" s="67" t="s">
        <v>325</v>
      </c>
      <c r="G741" s="68" t="s">
        <v>324</v>
      </c>
      <c r="H741" s="68" t="s">
        <v>323</v>
      </c>
    </row>
    <row r="742" spans="1:8" x14ac:dyDescent="0.2">
      <c r="A742" s="1">
        <v>17016</v>
      </c>
      <c r="B742" s="1">
        <v>58</v>
      </c>
      <c r="C742" s="66">
        <v>1480.91</v>
      </c>
      <c r="D742" s="66">
        <v>431.44</v>
      </c>
      <c r="E742" s="67" t="s">
        <v>332</v>
      </c>
      <c r="F742" s="67" t="s">
        <v>325</v>
      </c>
      <c r="G742" s="68" t="s">
        <v>324</v>
      </c>
      <c r="H742" s="68" t="s">
        <v>330</v>
      </c>
    </row>
    <row r="743" spans="1:8" x14ac:dyDescent="0.2">
      <c r="A743" s="1">
        <v>11080</v>
      </c>
      <c r="B743" s="1">
        <v>66</v>
      </c>
      <c r="C743" s="66">
        <v>1741.47</v>
      </c>
      <c r="D743" s="66">
        <v>1141.42</v>
      </c>
      <c r="E743" s="67" t="s">
        <v>332</v>
      </c>
      <c r="F743" s="67" t="s">
        <v>325</v>
      </c>
      <c r="G743" s="68" t="s">
        <v>324</v>
      </c>
      <c r="H743" s="68" t="s">
        <v>330</v>
      </c>
    </row>
    <row r="744" spans="1:8" x14ac:dyDescent="0.2">
      <c r="A744" s="1">
        <v>14584</v>
      </c>
      <c r="B744" s="1">
        <v>63</v>
      </c>
      <c r="C744" s="66">
        <v>2271.5500000000002</v>
      </c>
      <c r="D744" s="66">
        <v>1806.57</v>
      </c>
      <c r="E744" s="67" t="s">
        <v>332</v>
      </c>
      <c r="F744" s="67" t="s">
        <v>325</v>
      </c>
      <c r="G744" s="68" t="s">
        <v>324</v>
      </c>
      <c r="H744" s="68" t="s">
        <v>330</v>
      </c>
    </row>
    <row r="745" spans="1:8" x14ac:dyDescent="0.2">
      <c r="A745" s="1">
        <v>11849</v>
      </c>
      <c r="B745" s="1">
        <v>59</v>
      </c>
      <c r="C745" s="66">
        <v>1962.43</v>
      </c>
      <c r="D745" s="66">
        <v>0</v>
      </c>
      <c r="E745" s="67" t="s">
        <v>326</v>
      </c>
      <c r="F745" s="67" t="s">
        <v>325</v>
      </c>
      <c r="G745" s="68" t="s">
        <v>324</v>
      </c>
      <c r="H745" s="68" t="s">
        <v>323</v>
      </c>
    </row>
    <row r="746" spans="1:8" x14ac:dyDescent="0.2">
      <c r="A746" s="1">
        <v>13994</v>
      </c>
      <c r="B746" s="1">
        <v>75</v>
      </c>
      <c r="C746" s="66">
        <v>1507.74</v>
      </c>
      <c r="D746" s="66">
        <v>0</v>
      </c>
      <c r="E746" s="67" t="s">
        <v>329</v>
      </c>
      <c r="F746" s="67" t="s">
        <v>325</v>
      </c>
      <c r="G746" s="68" t="s">
        <v>327</v>
      </c>
      <c r="H746" s="68" t="s">
        <v>323</v>
      </c>
    </row>
    <row r="747" spans="1:8" x14ac:dyDescent="0.2">
      <c r="A747" s="1">
        <v>16462</v>
      </c>
      <c r="B747" s="1">
        <v>28</v>
      </c>
      <c r="C747" s="66">
        <v>2195.7800000000002</v>
      </c>
      <c r="D747" s="66">
        <v>7979.2</v>
      </c>
      <c r="E747" s="67" t="s">
        <v>329</v>
      </c>
      <c r="F747" s="67" t="s">
        <v>328</v>
      </c>
      <c r="G747" s="68" t="s">
        <v>327</v>
      </c>
      <c r="H747" s="68" t="s">
        <v>323</v>
      </c>
    </row>
    <row r="748" spans="1:8" x14ac:dyDescent="0.2">
      <c r="A748" s="1">
        <v>17262</v>
      </c>
      <c r="B748" s="1">
        <v>51</v>
      </c>
      <c r="C748" s="66">
        <v>1094.8800000000001</v>
      </c>
      <c r="D748" s="66">
        <v>600.63</v>
      </c>
      <c r="E748" s="67" t="s">
        <v>332</v>
      </c>
      <c r="F748" s="67" t="s">
        <v>325</v>
      </c>
      <c r="G748" s="68" t="s">
        <v>324</v>
      </c>
      <c r="H748" s="68" t="s">
        <v>330</v>
      </c>
    </row>
    <row r="749" spans="1:8" x14ac:dyDescent="0.2">
      <c r="A749" s="1">
        <v>11966</v>
      </c>
      <c r="B749" s="1">
        <v>28</v>
      </c>
      <c r="C749" s="66">
        <v>1087.4100000000001</v>
      </c>
      <c r="D749" s="66">
        <v>0</v>
      </c>
      <c r="E749" s="67" t="s">
        <v>331</v>
      </c>
      <c r="F749" s="67" t="s">
        <v>325</v>
      </c>
      <c r="G749" s="68" t="s">
        <v>327</v>
      </c>
      <c r="H749" s="68" t="s">
        <v>330</v>
      </c>
    </row>
    <row r="750" spans="1:8" x14ac:dyDescent="0.2">
      <c r="A750" s="1">
        <v>19013</v>
      </c>
      <c r="B750" s="1">
        <v>45</v>
      </c>
      <c r="C750" s="66">
        <v>1895.84</v>
      </c>
      <c r="D750" s="66">
        <v>0</v>
      </c>
      <c r="E750" s="67" t="s">
        <v>332</v>
      </c>
      <c r="F750" s="67" t="s">
        <v>325</v>
      </c>
      <c r="G750" s="68" t="s">
        <v>324</v>
      </c>
      <c r="H750" s="68" t="s">
        <v>330</v>
      </c>
    </row>
    <row r="751" spans="1:8" x14ac:dyDescent="0.2">
      <c r="A751" s="1">
        <v>19358</v>
      </c>
      <c r="B751" s="1">
        <v>50</v>
      </c>
      <c r="C751" s="66">
        <v>1396.56</v>
      </c>
      <c r="D751" s="66">
        <v>282.20999999999998</v>
      </c>
      <c r="E751" s="67" t="s">
        <v>326</v>
      </c>
      <c r="F751" s="67" t="s">
        <v>325</v>
      </c>
      <c r="G751" s="68" t="s">
        <v>324</v>
      </c>
      <c r="H751" s="68" t="s">
        <v>323</v>
      </c>
    </row>
    <row r="752" spans="1:8" x14ac:dyDescent="0.2">
      <c r="A752" s="1">
        <v>13635</v>
      </c>
      <c r="B752" s="1">
        <v>74</v>
      </c>
      <c r="C752" s="66">
        <v>982.82</v>
      </c>
      <c r="D752" s="66">
        <v>0</v>
      </c>
      <c r="E752" s="67" t="s">
        <v>332</v>
      </c>
      <c r="F752" s="67" t="s">
        <v>325</v>
      </c>
      <c r="G752" s="68" t="s">
        <v>324</v>
      </c>
      <c r="H752" s="68" t="s">
        <v>330</v>
      </c>
    </row>
    <row r="753" spans="1:8" x14ac:dyDescent="0.2">
      <c r="A753" s="1">
        <v>14499</v>
      </c>
      <c r="B753" s="1">
        <v>55</v>
      </c>
      <c r="C753" s="66">
        <v>1544.09</v>
      </c>
      <c r="D753" s="66">
        <v>0</v>
      </c>
      <c r="E753" s="67" t="s">
        <v>329</v>
      </c>
      <c r="F753" s="67" t="s">
        <v>325</v>
      </c>
      <c r="G753" s="68" t="s">
        <v>327</v>
      </c>
      <c r="H753" s="68" t="s">
        <v>323</v>
      </c>
    </row>
    <row r="754" spans="1:8" x14ac:dyDescent="0.2">
      <c r="A754" s="1">
        <v>16434</v>
      </c>
      <c r="B754" s="1">
        <v>29</v>
      </c>
      <c r="C754" s="66">
        <v>1604.1</v>
      </c>
      <c r="D754" s="66">
        <v>0</v>
      </c>
      <c r="E754" s="67" t="s">
        <v>326</v>
      </c>
      <c r="F754" s="67" t="s">
        <v>325</v>
      </c>
      <c r="G754" s="68" t="s">
        <v>324</v>
      </c>
      <c r="H754" s="68" t="s">
        <v>323</v>
      </c>
    </row>
    <row r="755" spans="1:8" x14ac:dyDescent="0.2">
      <c r="A755" s="1">
        <v>17882</v>
      </c>
      <c r="B755" s="1">
        <v>53</v>
      </c>
      <c r="C755" s="66">
        <v>718.76</v>
      </c>
      <c r="D755" s="66">
        <v>7358.18</v>
      </c>
      <c r="E755" s="67" t="s">
        <v>326</v>
      </c>
      <c r="F755" s="67" t="s">
        <v>328</v>
      </c>
      <c r="G755" s="68" t="s">
        <v>324</v>
      </c>
      <c r="H755" s="68" t="s">
        <v>323</v>
      </c>
    </row>
    <row r="756" spans="1:8" x14ac:dyDescent="0.2">
      <c r="A756" s="1">
        <v>12381</v>
      </c>
      <c r="B756" s="1">
        <v>73</v>
      </c>
      <c r="C756" s="66">
        <v>2346.0100000000002</v>
      </c>
      <c r="D756" s="66">
        <v>3279.91</v>
      </c>
      <c r="E756" s="67" t="s">
        <v>329</v>
      </c>
      <c r="F756" s="67" t="s">
        <v>328</v>
      </c>
      <c r="G756" s="68" t="s">
        <v>327</v>
      </c>
      <c r="H756" s="68" t="s">
        <v>323</v>
      </c>
    </row>
    <row r="757" spans="1:8" x14ac:dyDescent="0.2">
      <c r="A757" s="1">
        <v>13760</v>
      </c>
      <c r="B757" s="1">
        <v>66</v>
      </c>
      <c r="C757" s="66">
        <v>1874.63</v>
      </c>
      <c r="D757" s="66">
        <v>0</v>
      </c>
      <c r="E757" s="67" t="s">
        <v>326</v>
      </c>
      <c r="F757" s="67" t="s">
        <v>325</v>
      </c>
      <c r="G757" s="68" t="s">
        <v>324</v>
      </c>
      <c r="H757" s="68" t="s">
        <v>323</v>
      </c>
    </row>
    <row r="758" spans="1:8" x14ac:dyDescent="0.2">
      <c r="A758" s="1">
        <v>14428</v>
      </c>
      <c r="B758" s="1">
        <v>18</v>
      </c>
      <c r="C758" s="66">
        <v>2045.14</v>
      </c>
      <c r="D758" s="66">
        <v>0</v>
      </c>
      <c r="E758" s="67" t="s">
        <v>326</v>
      </c>
      <c r="F758" s="67" t="s">
        <v>325</v>
      </c>
      <c r="G758" s="68" t="s">
        <v>324</v>
      </c>
      <c r="H758" s="68" t="s">
        <v>323</v>
      </c>
    </row>
    <row r="759" spans="1:8" x14ac:dyDescent="0.2">
      <c r="A759" s="1">
        <v>13081</v>
      </c>
      <c r="B759" s="1">
        <v>38</v>
      </c>
      <c r="C759" s="66">
        <v>2440.92</v>
      </c>
      <c r="D759" s="66">
        <v>1431.35</v>
      </c>
      <c r="E759" s="67" t="s">
        <v>332</v>
      </c>
      <c r="F759" s="67" t="s">
        <v>325</v>
      </c>
      <c r="G759" s="68" t="s">
        <v>324</v>
      </c>
      <c r="H759" s="68" t="s">
        <v>330</v>
      </c>
    </row>
    <row r="760" spans="1:8" x14ac:dyDescent="0.2">
      <c r="A760" s="1">
        <v>13460</v>
      </c>
      <c r="B760" s="1">
        <v>16</v>
      </c>
      <c r="C760" s="66">
        <v>2082.75</v>
      </c>
      <c r="D760" s="66">
        <v>0</v>
      </c>
      <c r="E760" s="67" t="s">
        <v>329</v>
      </c>
      <c r="F760" s="67" t="s">
        <v>325</v>
      </c>
      <c r="G760" s="68" t="s">
        <v>327</v>
      </c>
      <c r="H760" s="68" t="s">
        <v>323</v>
      </c>
    </row>
    <row r="761" spans="1:8" x14ac:dyDescent="0.2">
      <c r="A761" s="1">
        <v>12784</v>
      </c>
      <c r="B761" s="1">
        <v>34</v>
      </c>
      <c r="C761" s="66">
        <v>1346.57</v>
      </c>
      <c r="D761" s="66">
        <v>1728.53</v>
      </c>
      <c r="E761" s="67" t="s">
        <v>326</v>
      </c>
      <c r="F761" s="67" t="s">
        <v>328</v>
      </c>
      <c r="G761" s="68" t="s">
        <v>324</v>
      </c>
      <c r="H761" s="68" t="s">
        <v>323</v>
      </c>
    </row>
    <row r="762" spans="1:8" x14ac:dyDescent="0.2">
      <c r="A762" s="1">
        <v>13796</v>
      </c>
      <c r="B762" s="1">
        <v>62</v>
      </c>
      <c r="C762" s="66">
        <v>1487.95</v>
      </c>
      <c r="D762" s="66">
        <v>13633.69</v>
      </c>
      <c r="E762" s="67" t="s">
        <v>331</v>
      </c>
      <c r="F762" s="67" t="s">
        <v>328</v>
      </c>
      <c r="G762" s="68" t="s">
        <v>327</v>
      </c>
      <c r="H762" s="68" t="s">
        <v>330</v>
      </c>
    </row>
    <row r="763" spans="1:8" x14ac:dyDescent="0.2">
      <c r="A763" s="1">
        <v>11056</v>
      </c>
      <c r="B763" s="1">
        <v>30</v>
      </c>
      <c r="C763" s="66">
        <v>2150.5500000000002</v>
      </c>
      <c r="D763" s="66">
        <v>489.39</v>
      </c>
      <c r="E763" s="67" t="s">
        <v>326</v>
      </c>
      <c r="F763" s="67" t="s">
        <v>325</v>
      </c>
      <c r="G763" s="68" t="s">
        <v>324</v>
      </c>
      <c r="H763" s="68" t="s">
        <v>323</v>
      </c>
    </row>
    <row r="764" spans="1:8" x14ac:dyDescent="0.2">
      <c r="A764" s="1">
        <v>16235</v>
      </c>
      <c r="B764" s="1">
        <v>41</v>
      </c>
      <c r="C764" s="66">
        <v>937.38</v>
      </c>
      <c r="D764" s="66">
        <v>2234.38</v>
      </c>
      <c r="E764" s="67" t="s">
        <v>326</v>
      </c>
      <c r="F764" s="67" t="s">
        <v>328</v>
      </c>
      <c r="G764" s="68" t="s">
        <v>324</v>
      </c>
      <c r="H764" s="68" t="s">
        <v>323</v>
      </c>
    </row>
    <row r="765" spans="1:8" x14ac:dyDescent="0.2">
      <c r="A765" s="1">
        <v>19495</v>
      </c>
      <c r="B765" s="1">
        <v>58</v>
      </c>
      <c r="C765" s="66">
        <v>2054.64</v>
      </c>
      <c r="D765" s="66">
        <v>0</v>
      </c>
      <c r="E765" s="67" t="s">
        <v>331</v>
      </c>
      <c r="F765" s="67" t="s">
        <v>325</v>
      </c>
      <c r="G765" s="68" t="s">
        <v>327</v>
      </c>
      <c r="H765" s="68" t="s">
        <v>330</v>
      </c>
    </row>
    <row r="766" spans="1:8" x14ac:dyDescent="0.2">
      <c r="A766" s="1">
        <v>13987</v>
      </c>
      <c r="B766" s="1">
        <v>36</v>
      </c>
      <c r="C766" s="66">
        <v>1387.42</v>
      </c>
      <c r="D766" s="66">
        <v>0</v>
      </c>
      <c r="E766" s="67" t="s">
        <v>326</v>
      </c>
      <c r="F766" s="67" t="s">
        <v>325</v>
      </c>
      <c r="G766" s="68" t="s">
        <v>324</v>
      </c>
      <c r="H766" s="68" t="s">
        <v>323</v>
      </c>
    </row>
    <row r="767" spans="1:8" x14ac:dyDescent="0.2">
      <c r="A767" s="1">
        <v>18511</v>
      </c>
      <c r="B767" s="1">
        <v>20</v>
      </c>
      <c r="C767" s="66">
        <v>1037.4000000000001</v>
      </c>
      <c r="D767" s="66">
        <v>444.73</v>
      </c>
      <c r="E767" s="67" t="s">
        <v>329</v>
      </c>
      <c r="F767" s="67" t="s">
        <v>325</v>
      </c>
      <c r="G767" s="68" t="s">
        <v>327</v>
      </c>
      <c r="H767" s="68" t="s">
        <v>323</v>
      </c>
    </row>
    <row r="768" spans="1:8" x14ac:dyDescent="0.2">
      <c r="A768" s="1">
        <v>17535</v>
      </c>
      <c r="B768" s="1">
        <v>36</v>
      </c>
      <c r="C768" s="66">
        <v>2279.84</v>
      </c>
      <c r="D768" s="66">
        <v>11146.16</v>
      </c>
      <c r="E768" s="67" t="s">
        <v>329</v>
      </c>
      <c r="F768" s="67" t="s">
        <v>328</v>
      </c>
      <c r="G768" s="68" t="s">
        <v>327</v>
      </c>
      <c r="H768" s="68" t="s">
        <v>323</v>
      </c>
    </row>
    <row r="769" spans="1:8" x14ac:dyDescent="0.2">
      <c r="A769" s="1">
        <v>13573</v>
      </c>
      <c r="B769" s="1">
        <v>50</v>
      </c>
      <c r="C769" s="66">
        <v>491.55</v>
      </c>
      <c r="D769" s="66">
        <v>0</v>
      </c>
      <c r="E769" s="67" t="s">
        <v>326</v>
      </c>
      <c r="F769" s="67" t="s">
        <v>325</v>
      </c>
      <c r="G769" s="68" t="s">
        <v>324</v>
      </c>
      <c r="H769" s="68" t="s">
        <v>323</v>
      </c>
    </row>
    <row r="770" spans="1:8" x14ac:dyDescent="0.2">
      <c r="A770" s="1">
        <v>15726</v>
      </c>
      <c r="B770" s="1">
        <v>29</v>
      </c>
      <c r="C770" s="66">
        <v>1139.99</v>
      </c>
      <c r="D770" s="66">
        <v>0</v>
      </c>
      <c r="E770" s="67" t="s">
        <v>331</v>
      </c>
      <c r="F770" s="67" t="s">
        <v>325</v>
      </c>
      <c r="G770" s="68" t="s">
        <v>327</v>
      </c>
      <c r="H770" s="68" t="s">
        <v>330</v>
      </c>
    </row>
    <row r="771" spans="1:8" x14ac:dyDescent="0.2">
      <c r="A771" s="1">
        <v>13873</v>
      </c>
      <c r="B771" s="1">
        <v>40</v>
      </c>
      <c r="C771" s="66">
        <v>404.45</v>
      </c>
      <c r="D771" s="66">
        <v>0</v>
      </c>
      <c r="E771" s="67" t="s">
        <v>332</v>
      </c>
      <c r="F771" s="67" t="s">
        <v>325</v>
      </c>
      <c r="G771" s="68" t="s">
        <v>324</v>
      </c>
      <c r="H771" s="68" t="s">
        <v>330</v>
      </c>
    </row>
    <row r="772" spans="1:8" x14ac:dyDescent="0.2">
      <c r="A772" s="1">
        <v>18212</v>
      </c>
      <c r="B772" s="1">
        <v>65</v>
      </c>
      <c r="C772" s="66">
        <v>2018.36</v>
      </c>
      <c r="D772" s="66">
        <v>0</v>
      </c>
      <c r="E772" s="67" t="s">
        <v>331</v>
      </c>
      <c r="F772" s="67" t="s">
        <v>325</v>
      </c>
      <c r="G772" s="68" t="s">
        <v>327</v>
      </c>
      <c r="H772" s="68" t="s">
        <v>330</v>
      </c>
    </row>
    <row r="773" spans="1:8" x14ac:dyDescent="0.2">
      <c r="A773" s="1">
        <v>15908</v>
      </c>
      <c r="B773" s="1">
        <v>60</v>
      </c>
      <c r="C773" s="66">
        <v>1996.67</v>
      </c>
      <c r="D773" s="66">
        <v>0</v>
      </c>
      <c r="E773" s="67" t="s">
        <v>331</v>
      </c>
      <c r="F773" s="67" t="s">
        <v>325</v>
      </c>
      <c r="G773" s="68" t="s">
        <v>327</v>
      </c>
      <c r="H773" s="68" t="s">
        <v>330</v>
      </c>
    </row>
    <row r="774" spans="1:8" x14ac:dyDescent="0.2">
      <c r="A774" s="1">
        <v>16363</v>
      </c>
      <c r="B774" s="1">
        <v>64</v>
      </c>
      <c r="C774" s="66">
        <v>1739.43</v>
      </c>
      <c r="D774" s="66">
        <v>172.35</v>
      </c>
      <c r="E774" s="67" t="s">
        <v>326</v>
      </c>
      <c r="F774" s="67" t="s">
        <v>325</v>
      </c>
      <c r="G774" s="68" t="s">
        <v>324</v>
      </c>
      <c r="H774" s="68" t="s">
        <v>323</v>
      </c>
    </row>
    <row r="775" spans="1:8" x14ac:dyDescent="0.2">
      <c r="A775" s="1">
        <v>19881</v>
      </c>
      <c r="B775" s="1">
        <v>50</v>
      </c>
      <c r="C775" s="66">
        <v>789.29</v>
      </c>
      <c r="D775" s="66">
        <v>0</v>
      </c>
      <c r="E775" s="67" t="s">
        <v>332</v>
      </c>
      <c r="F775" s="67" t="s">
        <v>325</v>
      </c>
      <c r="G775" s="68" t="s">
        <v>324</v>
      </c>
      <c r="H775" s="68" t="s">
        <v>330</v>
      </c>
    </row>
    <row r="776" spans="1:8" x14ac:dyDescent="0.2">
      <c r="A776" s="1">
        <v>13287</v>
      </c>
      <c r="B776" s="1">
        <v>27</v>
      </c>
      <c r="C776" s="66">
        <v>1897.3</v>
      </c>
      <c r="D776" s="66">
        <v>0</v>
      </c>
      <c r="E776" s="67" t="s">
        <v>326</v>
      </c>
      <c r="F776" s="67" t="s">
        <v>325</v>
      </c>
      <c r="G776" s="68" t="s">
        <v>324</v>
      </c>
      <c r="H776" s="68" t="s">
        <v>323</v>
      </c>
    </row>
    <row r="777" spans="1:8" x14ac:dyDescent="0.2">
      <c r="A777" s="1">
        <v>16075</v>
      </c>
      <c r="B777" s="1">
        <v>30</v>
      </c>
      <c r="C777" s="66">
        <v>377.99</v>
      </c>
      <c r="D777" s="66">
        <v>1243.51</v>
      </c>
      <c r="E777" s="67" t="s">
        <v>329</v>
      </c>
      <c r="F777" s="67" t="s">
        <v>328</v>
      </c>
      <c r="G777" s="68" t="s">
        <v>327</v>
      </c>
      <c r="H777" s="68" t="s">
        <v>323</v>
      </c>
    </row>
    <row r="778" spans="1:8" x14ac:dyDescent="0.2">
      <c r="A778" s="1">
        <v>11437</v>
      </c>
      <c r="B778" s="1">
        <v>18</v>
      </c>
      <c r="C778" s="66">
        <v>948.06</v>
      </c>
      <c r="D778" s="66">
        <v>814.84</v>
      </c>
      <c r="E778" s="67" t="s">
        <v>326</v>
      </c>
      <c r="F778" s="67" t="s">
        <v>325</v>
      </c>
      <c r="G778" s="68" t="s">
        <v>324</v>
      </c>
      <c r="H778" s="68" t="s">
        <v>323</v>
      </c>
    </row>
    <row r="779" spans="1:8" x14ac:dyDescent="0.2">
      <c r="A779" s="1">
        <v>11586</v>
      </c>
      <c r="B779" s="1">
        <v>63</v>
      </c>
      <c r="C779" s="66">
        <v>646.34</v>
      </c>
      <c r="D779" s="66">
        <v>0</v>
      </c>
      <c r="E779" s="67" t="s">
        <v>331</v>
      </c>
      <c r="F779" s="67" t="s">
        <v>325</v>
      </c>
      <c r="G779" s="68" t="s">
        <v>327</v>
      </c>
      <c r="H779" s="68" t="s">
        <v>330</v>
      </c>
    </row>
    <row r="780" spans="1:8" x14ac:dyDescent="0.2">
      <c r="A780" s="1">
        <v>15163</v>
      </c>
      <c r="B780" s="1">
        <v>19</v>
      </c>
      <c r="C780" s="66">
        <v>1826.79</v>
      </c>
      <c r="D780" s="66">
        <v>0</v>
      </c>
      <c r="E780" s="67" t="s">
        <v>329</v>
      </c>
      <c r="F780" s="67" t="s">
        <v>325</v>
      </c>
      <c r="G780" s="68" t="s">
        <v>327</v>
      </c>
      <c r="H780" s="68" t="s">
        <v>323</v>
      </c>
    </row>
    <row r="781" spans="1:8" x14ac:dyDescent="0.2">
      <c r="A781" s="1">
        <v>14958</v>
      </c>
      <c r="B781" s="1">
        <v>42</v>
      </c>
      <c r="C781" s="66">
        <v>1514.07</v>
      </c>
      <c r="D781" s="66">
        <v>0</v>
      </c>
      <c r="E781" s="67" t="s">
        <v>329</v>
      </c>
      <c r="F781" s="67" t="s">
        <v>325</v>
      </c>
      <c r="G781" s="68" t="s">
        <v>327</v>
      </c>
      <c r="H781" s="68" t="s">
        <v>323</v>
      </c>
    </row>
    <row r="782" spans="1:8" x14ac:dyDescent="0.2">
      <c r="A782" s="1">
        <v>19158</v>
      </c>
      <c r="B782" s="1">
        <v>43</v>
      </c>
      <c r="C782" s="66">
        <v>1714.8</v>
      </c>
      <c r="D782" s="66">
        <v>904.47</v>
      </c>
      <c r="E782" s="67" t="s">
        <v>331</v>
      </c>
      <c r="F782" s="67" t="s">
        <v>325</v>
      </c>
      <c r="G782" s="68" t="s">
        <v>327</v>
      </c>
      <c r="H782" s="68" t="s">
        <v>330</v>
      </c>
    </row>
    <row r="783" spans="1:8" x14ac:dyDescent="0.2">
      <c r="A783" s="1">
        <v>15073</v>
      </c>
      <c r="B783" s="1">
        <v>46</v>
      </c>
      <c r="C783" s="66">
        <v>1338.96</v>
      </c>
      <c r="D783" s="66">
        <v>0</v>
      </c>
      <c r="E783" s="67" t="s">
        <v>326</v>
      </c>
      <c r="F783" s="67" t="s">
        <v>325</v>
      </c>
      <c r="G783" s="68" t="s">
        <v>324</v>
      </c>
      <c r="H783" s="68" t="s">
        <v>323</v>
      </c>
    </row>
    <row r="784" spans="1:8" x14ac:dyDescent="0.2">
      <c r="A784" s="1">
        <v>17662</v>
      </c>
      <c r="B784" s="1">
        <v>52</v>
      </c>
      <c r="C784" s="66">
        <v>1128.0899999999999</v>
      </c>
      <c r="D784" s="66">
        <v>653.4</v>
      </c>
      <c r="E784" s="67" t="s">
        <v>329</v>
      </c>
      <c r="F784" s="67" t="s">
        <v>325</v>
      </c>
      <c r="G784" s="68" t="s">
        <v>327</v>
      </c>
      <c r="H784" s="68" t="s">
        <v>323</v>
      </c>
    </row>
    <row r="785" spans="1:8" x14ac:dyDescent="0.2">
      <c r="A785" s="1">
        <v>16241</v>
      </c>
      <c r="B785" s="1">
        <v>48</v>
      </c>
      <c r="C785" s="66">
        <v>1644.19</v>
      </c>
      <c r="D785" s="66">
        <v>0</v>
      </c>
      <c r="E785" s="67" t="s">
        <v>326</v>
      </c>
      <c r="F785" s="67" t="s">
        <v>325</v>
      </c>
      <c r="G785" s="68" t="s">
        <v>324</v>
      </c>
      <c r="H785" s="68" t="s">
        <v>323</v>
      </c>
    </row>
    <row r="786" spans="1:8" x14ac:dyDescent="0.2">
      <c r="A786" s="1">
        <v>16884</v>
      </c>
      <c r="B786" s="1">
        <v>47</v>
      </c>
      <c r="C786" s="66">
        <v>1188.08</v>
      </c>
      <c r="D786" s="66">
        <v>0</v>
      </c>
      <c r="E786" s="67" t="s">
        <v>329</v>
      </c>
      <c r="F786" s="67" t="s">
        <v>325</v>
      </c>
      <c r="G786" s="68" t="s">
        <v>327</v>
      </c>
      <c r="H786" s="68" t="s">
        <v>323</v>
      </c>
    </row>
    <row r="787" spans="1:8" x14ac:dyDescent="0.2">
      <c r="A787" s="1">
        <v>11764</v>
      </c>
      <c r="B787" s="1">
        <v>59</v>
      </c>
      <c r="C787" s="66">
        <v>1660.82</v>
      </c>
      <c r="D787" s="66">
        <v>1667.36</v>
      </c>
      <c r="E787" s="67" t="s">
        <v>331</v>
      </c>
      <c r="F787" s="67" t="s">
        <v>328</v>
      </c>
      <c r="G787" s="68" t="s">
        <v>327</v>
      </c>
      <c r="H787" s="68" t="s">
        <v>330</v>
      </c>
    </row>
    <row r="788" spans="1:8" x14ac:dyDescent="0.2">
      <c r="A788" s="1">
        <v>16773</v>
      </c>
      <c r="B788" s="1">
        <v>27</v>
      </c>
      <c r="C788" s="66">
        <v>1548.36</v>
      </c>
      <c r="D788" s="66">
        <v>482.48</v>
      </c>
      <c r="E788" s="67" t="s">
        <v>331</v>
      </c>
      <c r="F788" s="67" t="s">
        <v>325</v>
      </c>
      <c r="G788" s="68" t="s">
        <v>327</v>
      </c>
      <c r="H788" s="68" t="s">
        <v>330</v>
      </c>
    </row>
    <row r="789" spans="1:8" x14ac:dyDescent="0.2">
      <c r="A789" s="1">
        <v>12035</v>
      </c>
      <c r="B789" s="1">
        <v>68</v>
      </c>
      <c r="C789" s="66">
        <v>1697.84</v>
      </c>
      <c r="D789" s="66">
        <v>0</v>
      </c>
      <c r="E789" s="67" t="s">
        <v>329</v>
      </c>
      <c r="F789" s="67" t="s">
        <v>325</v>
      </c>
      <c r="G789" s="68" t="s">
        <v>327</v>
      </c>
      <c r="H789" s="68" t="s">
        <v>323</v>
      </c>
    </row>
    <row r="790" spans="1:8" x14ac:dyDescent="0.2">
      <c r="A790" s="1">
        <v>13855</v>
      </c>
      <c r="B790" s="1">
        <v>34</v>
      </c>
      <c r="C790" s="66">
        <v>1235.1400000000001</v>
      </c>
      <c r="D790" s="66">
        <v>0</v>
      </c>
      <c r="E790" s="67" t="s">
        <v>329</v>
      </c>
      <c r="F790" s="67" t="s">
        <v>325</v>
      </c>
      <c r="G790" s="68" t="s">
        <v>327</v>
      </c>
      <c r="H790" s="68" t="s">
        <v>323</v>
      </c>
    </row>
    <row r="791" spans="1:8" x14ac:dyDescent="0.2">
      <c r="A791" s="1">
        <v>12265</v>
      </c>
      <c r="B791" s="1">
        <v>65</v>
      </c>
      <c r="C791" s="66">
        <v>2554</v>
      </c>
      <c r="D791" s="66">
        <v>0</v>
      </c>
      <c r="E791" s="67" t="s">
        <v>332</v>
      </c>
      <c r="F791" s="67" t="s">
        <v>325</v>
      </c>
      <c r="G791" s="68" t="s">
        <v>324</v>
      </c>
      <c r="H791" s="68" t="s">
        <v>330</v>
      </c>
    </row>
    <row r="792" spans="1:8" x14ac:dyDescent="0.2">
      <c r="A792" s="1">
        <v>19187</v>
      </c>
      <c r="B792" s="1">
        <v>43</v>
      </c>
      <c r="C792" s="66">
        <v>1157.68</v>
      </c>
      <c r="D792" s="66">
        <v>0</v>
      </c>
      <c r="E792" s="67" t="s">
        <v>326</v>
      </c>
      <c r="F792" s="67" t="s">
        <v>325</v>
      </c>
      <c r="G792" s="68" t="s">
        <v>324</v>
      </c>
      <c r="H792" s="68" t="s">
        <v>323</v>
      </c>
    </row>
    <row r="793" spans="1:8" x14ac:dyDescent="0.2">
      <c r="A793" s="1">
        <v>15252</v>
      </c>
      <c r="B793" s="1">
        <v>33</v>
      </c>
      <c r="C793" s="66">
        <v>1534.27</v>
      </c>
      <c r="D793" s="66">
        <v>0</v>
      </c>
      <c r="E793" s="67" t="s">
        <v>329</v>
      </c>
      <c r="F793" s="67" t="s">
        <v>325</v>
      </c>
      <c r="G793" s="68" t="s">
        <v>327</v>
      </c>
      <c r="H793" s="68" t="s">
        <v>323</v>
      </c>
    </row>
    <row r="794" spans="1:8" x14ac:dyDescent="0.2">
      <c r="A794" s="1">
        <v>19323</v>
      </c>
      <c r="B794" s="1">
        <v>76</v>
      </c>
      <c r="C794" s="66">
        <v>1002.96</v>
      </c>
      <c r="D794" s="66">
        <v>2252.1799999999998</v>
      </c>
      <c r="E794" s="67" t="s">
        <v>332</v>
      </c>
      <c r="F794" s="67" t="s">
        <v>328</v>
      </c>
      <c r="G794" s="68" t="s">
        <v>324</v>
      </c>
      <c r="H794" s="68" t="s">
        <v>330</v>
      </c>
    </row>
    <row r="795" spans="1:8" x14ac:dyDescent="0.2">
      <c r="A795" s="1">
        <v>15760</v>
      </c>
      <c r="B795" s="1">
        <v>30</v>
      </c>
      <c r="C795" s="66">
        <v>1774.74</v>
      </c>
      <c r="D795" s="66">
        <v>0</v>
      </c>
      <c r="E795" s="67" t="s">
        <v>326</v>
      </c>
      <c r="F795" s="67" t="s">
        <v>325</v>
      </c>
      <c r="G795" s="68" t="s">
        <v>324</v>
      </c>
      <c r="H795" s="68" t="s">
        <v>323</v>
      </c>
    </row>
    <row r="796" spans="1:8" x14ac:dyDescent="0.2">
      <c r="A796" s="1">
        <v>13677</v>
      </c>
      <c r="B796" s="1">
        <v>33</v>
      </c>
      <c r="C796" s="66">
        <v>1736.4</v>
      </c>
      <c r="D796" s="66">
        <v>0</v>
      </c>
      <c r="E796" s="67" t="s">
        <v>326</v>
      </c>
      <c r="F796" s="67" t="s">
        <v>325</v>
      </c>
      <c r="G796" s="68" t="s">
        <v>324</v>
      </c>
      <c r="H796" s="68" t="s">
        <v>323</v>
      </c>
    </row>
    <row r="797" spans="1:8" x14ac:dyDescent="0.2">
      <c r="A797" s="1">
        <v>12853</v>
      </c>
      <c r="B797" s="1">
        <v>62</v>
      </c>
      <c r="C797" s="66">
        <v>1496.86</v>
      </c>
      <c r="D797" s="66">
        <v>0</v>
      </c>
      <c r="E797" s="67" t="s">
        <v>332</v>
      </c>
      <c r="F797" s="67" t="s">
        <v>325</v>
      </c>
      <c r="G797" s="68" t="s">
        <v>324</v>
      </c>
      <c r="H797" s="68" t="s">
        <v>330</v>
      </c>
    </row>
    <row r="798" spans="1:8" x14ac:dyDescent="0.2">
      <c r="A798" s="1">
        <v>17040</v>
      </c>
      <c r="B798" s="1">
        <v>69</v>
      </c>
      <c r="C798" s="66">
        <v>2513.39</v>
      </c>
      <c r="D798" s="66">
        <v>25482.23</v>
      </c>
      <c r="E798" s="67" t="s">
        <v>326</v>
      </c>
      <c r="F798" s="67" t="s">
        <v>328</v>
      </c>
      <c r="G798" s="68" t="s">
        <v>324</v>
      </c>
      <c r="H798" s="68" t="s">
        <v>323</v>
      </c>
    </row>
    <row r="799" spans="1:8" x14ac:dyDescent="0.2">
      <c r="A799" s="1">
        <v>12018</v>
      </c>
      <c r="B799" s="1">
        <v>68</v>
      </c>
      <c r="C799" s="66">
        <v>1708.35</v>
      </c>
      <c r="D799" s="66">
        <v>1476.48</v>
      </c>
      <c r="E799" s="67" t="s">
        <v>331</v>
      </c>
      <c r="F799" s="67" t="s">
        <v>325</v>
      </c>
      <c r="G799" s="68" t="s">
        <v>327</v>
      </c>
      <c r="H799" s="68" t="s">
        <v>330</v>
      </c>
    </row>
    <row r="800" spans="1:8" x14ac:dyDescent="0.2">
      <c r="A800" s="1">
        <v>17084</v>
      </c>
      <c r="B800" s="1">
        <v>69</v>
      </c>
      <c r="C800" s="66">
        <v>1285.02</v>
      </c>
      <c r="D800" s="66">
        <v>0</v>
      </c>
      <c r="E800" s="67" t="s">
        <v>331</v>
      </c>
      <c r="F800" s="67" t="s">
        <v>325</v>
      </c>
      <c r="G800" s="68" t="s">
        <v>327</v>
      </c>
      <c r="H800" s="68" t="s">
        <v>330</v>
      </c>
    </row>
    <row r="801" spans="1:8" x14ac:dyDescent="0.2">
      <c r="A801" s="1">
        <v>17214</v>
      </c>
      <c r="B801" s="1">
        <v>78</v>
      </c>
      <c r="C801" s="66">
        <v>2451.27</v>
      </c>
      <c r="D801" s="66">
        <v>0</v>
      </c>
      <c r="E801" s="67" t="s">
        <v>329</v>
      </c>
      <c r="F801" s="67" t="s">
        <v>325</v>
      </c>
      <c r="G801" s="68" t="s">
        <v>327</v>
      </c>
      <c r="H801" s="68" t="s">
        <v>323</v>
      </c>
    </row>
    <row r="802" spans="1:8" x14ac:dyDescent="0.2">
      <c r="A802" s="1">
        <v>15771</v>
      </c>
      <c r="B802" s="1">
        <v>41</v>
      </c>
      <c r="C802" s="66">
        <v>1456.69</v>
      </c>
      <c r="D802" s="66">
        <v>2111.2800000000002</v>
      </c>
      <c r="E802" s="67" t="s">
        <v>332</v>
      </c>
      <c r="F802" s="67" t="s">
        <v>328</v>
      </c>
      <c r="G802" s="68" t="s">
        <v>324</v>
      </c>
      <c r="H802" s="68" t="s">
        <v>330</v>
      </c>
    </row>
    <row r="803" spans="1:8" x14ac:dyDescent="0.2">
      <c r="A803" s="1">
        <v>17208</v>
      </c>
      <c r="B803" s="1">
        <v>45</v>
      </c>
      <c r="C803" s="66">
        <v>1820.93</v>
      </c>
      <c r="D803" s="66">
        <v>1185.6099999999999</v>
      </c>
      <c r="E803" s="67" t="s">
        <v>331</v>
      </c>
      <c r="F803" s="67" t="s">
        <v>325</v>
      </c>
      <c r="G803" s="68" t="s">
        <v>327</v>
      </c>
      <c r="H803" s="68" t="s">
        <v>330</v>
      </c>
    </row>
    <row r="804" spans="1:8" x14ac:dyDescent="0.2">
      <c r="A804" s="1">
        <v>15890</v>
      </c>
      <c r="B804" s="1">
        <v>44</v>
      </c>
      <c r="C804" s="66">
        <v>1744.57</v>
      </c>
      <c r="D804" s="66">
        <v>0</v>
      </c>
      <c r="E804" s="67" t="s">
        <v>331</v>
      </c>
      <c r="F804" s="67" t="s">
        <v>325</v>
      </c>
      <c r="G804" s="68" t="s">
        <v>327</v>
      </c>
      <c r="H804" s="68" t="s">
        <v>330</v>
      </c>
    </row>
    <row r="805" spans="1:8" x14ac:dyDescent="0.2">
      <c r="A805" s="1">
        <v>18551</v>
      </c>
      <c r="B805" s="1">
        <v>17</v>
      </c>
      <c r="C805" s="66">
        <v>1816.14</v>
      </c>
      <c r="D805" s="66">
        <v>1560.08</v>
      </c>
      <c r="E805" s="67" t="s">
        <v>326</v>
      </c>
      <c r="F805" s="67" t="s">
        <v>325</v>
      </c>
      <c r="G805" s="68" t="s">
        <v>324</v>
      </c>
      <c r="H805" s="68" t="s">
        <v>323</v>
      </c>
    </row>
    <row r="806" spans="1:8" x14ac:dyDescent="0.2">
      <c r="A806" s="1">
        <v>19666</v>
      </c>
      <c r="B806" s="1">
        <v>75</v>
      </c>
      <c r="C806" s="66">
        <v>1868.02</v>
      </c>
      <c r="D806" s="66">
        <v>0</v>
      </c>
      <c r="E806" s="67" t="s">
        <v>331</v>
      </c>
      <c r="F806" s="67" t="s">
        <v>325</v>
      </c>
      <c r="G806" s="68" t="s">
        <v>327</v>
      </c>
      <c r="H806" s="68" t="s">
        <v>330</v>
      </c>
    </row>
    <row r="807" spans="1:8" x14ac:dyDescent="0.2">
      <c r="A807" s="1">
        <v>16625</v>
      </c>
      <c r="B807" s="1">
        <v>70</v>
      </c>
      <c r="C807" s="66">
        <v>1618.4</v>
      </c>
      <c r="D807" s="66">
        <v>0</v>
      </c>
      <c r="E807" s="67" t="s">
        <v>326</v>
      </c>
      <c r="F807" s="67" t="s">
        <v>325</v>
      </c>
      <c r="G807" s="68" t="s">
        <v>324</v>
      </c>
      <c r="H807" s="68" t="s">
        <v>323</v>
      </c>
    </row>
    <row r="808" spans="1:8" x14ac:dyDescent="0.2">
      <c r="A808" s="1">
        <v>15008</v>
      </c>
      <c r="B808" s="1">
        <v>31</v>
      </c>
      <c r="C808" s="66">
        <v>1859.56</v>
      </c>
      <c r="D808" s="66">
        <v>0</v>
      </c>
      <c r="E808" s="67" t="s">
        <v>331</v>
      </c>
      <c r="F808" s="67" t="s">
        <v>325</v>
      </c>
      <c r="G808" s="68" t="s">
        <v>327</v>
      </c>
      <c r="H808" s="68" t="s">
        <v>330</v>
      </c>
    </row>
    <row r="809" spans="1:8" x14ac:dyDescent="0.2">
      <c r="A809" s="1">
        <v>11365</v>
      </c>
      <c r="B809" s="1">
        <v>54</v>
      </c>
      <c r="C809" s="66">
        <v>2188.73</v>
      </c>
      <c r="D809" s="66">
        <v>0</v>
      </c>
      <c r="E809" s="67" t="s">
        <v>326</v>
      </c>
      <c r="F809" s="67" t="s">
        <v>325</v>
      </c>
      <c r="G809" s="68" t="s">
        <v>324</v>
      </c>
      <c r="H809" s="68" t="s">
        <v>323</v>
      </c>
    </row>
    <row r="810" spans="1:8" x14ac:dyDescent="0.2">
      <c r="A810" s="1">
        <v>16870</v>
      </c>
      <c r="B810" s="1">
        <v>61</v>
      </c>
      <c r="C810" s="66">
        <v>1536.51</v>
      </c>
      <c r="D810" s="66">
        <v>0</v>
      </c>
      <c r="E810" s="67" t="s">
        <v>331</v>
      </c>
      <c r="F810" s="67" t="s">
        <v>325</v>
      </c>
      <c r="G810" s="68" t="s">
        <v>327</v>
      </c>
      <c r="H810" s="68" t="s">
        <v>330</v>
      </c>
    </row>
    <row r="811" spans="1:8" x14ac:dyDescent="0.2">
      <c r="A811" s="1">
        <v>19348</v>
      </c>
      <c r="B811" s="1">
        <v>33</v>
      </c>
      <c r="C811" s="66">
        <v>1727.55</v>
      </c>
      <c r="D811" s="66">
        <v>713.96</v>
      </c>
      <c r="E811" s="67" t="s">
        <v>326</v>
      </c>
      <c r="F811" s="67" t="s">
        <v>325</v>
      </c>
      <c r="G811" s="68" t="s">
        <v>324</v>
      </c>
      <c r="H811" s="68" t="s">
        <v>323</v>
      </c>
    </row>
    <row r="812" spans="1:8" x14ac:dyDescent="0.2">
      <c r="A812" s="1">
        <v>18498</v>
      </c>
      <c r="B812" s="1">
        <v>73</v>
      </c>
      <c r="C812" s="66">
        <v>1950.51</v>
      </c>
      <c r="D812" s="66">
        <v>0</v>
      </c>
      <c r="E812" s="67" t="s">
        <v>326</v>
      </c>
      <c r="F812" s="67" t="s">
        <v>325</v>
      </c>
      <c r="G812" s="68" t="s">
        <v>324</v>
      </c>
      <c r="H812" s="68" t="s">
        <v>323</v>
      </c>
    </row>
    <row r="813" spans="1:8" x14ac:dyDescent="0.2">
      <c r="A813" s="1">
        <v>19193</v>
      </c>
      <c r="B813" s="1">
        <v>29</v>
      </c>
      <c r="C813" s="66">
        <v>1668.45</v>
      </c>
      <c r="D813" s="66">
        <v>0</v>
      </c>
      <c r="E813" s="67" t="s">
        <v>329</v>
      </c>
      <c r="F813" s="67" t="s">
        <v>325</v>
      </c>
      <c r="G813" s="68" t="s">
        <v>327</v>
      </c>
      <c r="H813" s="68" t="s">
        <v>323</v>
      </c>
    </row>
    <row r="814" spans="1:8" x14ac:dyDescent="0.2">
      <c r="A814" s="1">
        <v>13817</v>
      </c>
      <c r="B814" s="1">
        <v>60</v>
      </c>
      <c r="C814" s="66">
        <v>1779.77</v>
      </c>
      <c r="D814" s="66">
        <v>0</v>
      </c>
      <c r="E814" s="67" t="s">
        <v>331</v>
      </c>
      <c r="F814" s="67" t="s">
        <v>325</v>
      </c>
      <c r="G814" s="68" t="s">
        <v>327</v>
      </c>
      <c r="H814" s="68" t="s">
        <v>330</v>
      </c>
    </row>
    <row r="815" spans="1:8" x14ac:dyDescent="0.2">
      <c r="A815" s="1">
        <v>15179</v>
      </c>
      <c r="B815" s="1">
        <v>18</v>
      </c>
      <c r="C815" s="66">
        <v>2054.66</v>
      </c>
      <c r="D815" s="66">
        <v>0</v>
      </c>
      <c r="E815" s="67" t="s">
        <v>329</v>
      </c>
      <c r="F815" s="67" t="s">
        <v>325</v>
      </c>
      <c r="G815" s="68" t="s">
        <v>327</v>
      </c>
      <c r="H815" s="68" t="s">
        <v>323</v>
      </c>
    </row>
    <row r="816" spans="1:8" x14ac:dyDescent="0.2">
      <c r="A816" s="1">
        <v>14536</v>
      </c>
      <c r="B816" s="1">
        <v>64</v>
      </c>
      <c r="C816" s="66">
        <v>1821.73</v>
      </c>
      <c r="D816" s="66">
        <v>0</v>
      </c>
      <c r="E816" s="67" t="s">
        <v>331</v>
      </c>
      <c r="F816" s="67" t="s">
        <v>325</v>
      </c>
      <c r="G816" s="68" t="s">
        <v>327</v>
      </c>
      <c r="H816" s="68" t="s">
        <v>330</v>
      </c>
    </row>
    <row r="817" spans="1:8" x14ac:dyDescent="0.2">
      <c r="A817" s="1">
        <v>19442</v>
      </c>
      <c r="B817" s="1">
        <v>46</v>
      </c>
      <c r="C817" s="66">
        <v>1608.2</v>
      </c>
      <c r="D817" s="66">
        <v>0</v>
      </c>
      <c r="E817" s="67" t="s">
        <v>329</v>
      </c>
      <c r="F817" s="67" t="s">
        <v>325</v>
      </c>
      <c r="G817" s="68" t="s">
        <v>327</v>
      </c>
      <c r="H817" s="68" t="s">
        <v>323</v>
      </c>
    </row>
    <row r="818" spans="1:8" x14ac:dyDescent="0.2">
      <c r="A818" s="1">
        <v>18746</v>
      </c>
      <c r="B818" s="1">
        <v>26</v>
      </c>
      <c r="C818" s="66">
        <v>1753.1</v>
      </c>
      <c r="D818" s="66">
        <v>0</v>
      </c>
      <c r="E818" s="67" t="s">
        <v>326</v>
      </c>
      <c r="F818" s="67" t="s">
        <v>325</v>
      </c>
      <c r="G818" s="68" t="s">
        <v>324</v>
      </c>
      <c r="H818" s="68" t="s">
        <v>323</v>
      </c>
    </row>
    <row r="819" spans="1:8" x14ac:dyDescent="0.2">
      <c r="A819" s="1">
        <v>13036</v>
      </c>
      <c r="B819" s="1">
        <v>53</v>
      </c>
      <c r="C819" s="66">
        <v>1972.88</v>
      </c>
      <c r="D819" s="66">
        <v>0</v>
      </c>
      <c r="E819" s="67" t="s">
        <v>332</v>
      </c>
      <c r="F819" s="67" t="s">
        <v>325</v>
      </c>
      <c r="G819" s="68" t="s">
        <v>324</v>
      </c>
      <c r="H819" s="68" t="s">
        <v>330</v>
      </c>
    </row>
    <row r="820" spans="1:8" x14ac:dyDescent="0.2">
      <c r="A820" s="1">
        <v>16423</v>
      </c>
      <c r="B820" s="1">
        <v>49</v>
      </c>
      <c r="C820" s="66">
        <v>2192.46</v>
      </c>
      <c r="D820" s="66">
        <v>0</v>
      </c>
      <c r="E820" s="67" t="s">
        <v>331</v>
      </c>
      <c r="F820" s="67" t="s">
        <v>325</v>
      </c>
      <c r="G820" s="68" t="s">
        <v>327</v>
      </c>
      <c r="H820" s="68" t="s">
        <v>330</v>
      </c>
    </row>
    <row r="821" spans="1:8" x14ac:dyDescent="0.2">
      <c r="A821" s="1">
        <v>12734</v>
      </c>
      <c r="B821" s="1">
        <v>27</v>
      </c>
      <c r="C821" s="66">
        <v>1187.47</v>
      </c>
      <c r="D821" s="66">
        <v>1952.59</v>
      </c>
      <c r="E821" s="67" t="s">
        <v>332</v>
      </c>
      <c r="F821" s="67" t="s">
        <v>328</v>
      </c>
      <c r="G821" s="68" t="s">
        <v>324</v>
      </c>
      <c r="H821" s="68" t="s">
        <v>330</v>
      </c>
    </row>
    <row r="822" spans="1:8" x14ac:dyDescent="0.2">
      <c r="A822" s="1">
        <v>14996</v>
      </c>
      <c r="B822" s="1">
        <v>80</v>
      </c>
      <c r="C822" s="66">
        <v>1754.45</v>
      </c>
      <c r="D822" s="66">
        <v>3431.26</v>
      </c>
      <c r="E822" s="67" t="s">
        <v>332</v>
      </c>
      <c r="F822" s="67" t="s">
        <v>328</v>
      </c>
      <c r="G822" s="68" t="s">
        <v>324</v>
      </c>
      <c r="H822" s="68" t="s">
        <v>330</v>
      </c>
    </row>
    <row r="823" spans="1:8" x14ac:dyDescent="0.2">
      <c r="A823" s="1">
        <v>19456</v>
      </c>
      <c r="B823" s="1">
        <v>67</v>
      </c>
      <c r="C823" s="66">
        <v>1573.67</v>
      </c>
      <c r="D823" s="66">
        <v>0</v>
      </c>
      <c r="E823" s="67" t="s">
        <v>331</v>
      </c>
      <c r="F823" s="67" t="s">
        <v>325</v>
      </c>
      <c r="G823" s="68" t="s">
        <v>327</v>
      </c>
      <c r="H823" s="68" t="s">
        <v>330</v>
      </c>
    </row>
    <row r="824" spans="1:8" x14ac:dyDescent="0.2">
      <c r="A824" s="1">
        <v>13140</v>
      </c>
      <c r="B824" s="1">
        <v>19</v>
      </c>
      <c r="C824" s="66">
        <v>803.69</v>
      </c>
      <c r="D824" s="66">
        <v>0</v>
      </c>
      <c r="E824" s="67" t="s">
        <v>329</v>
      </c>
      <c r="F824" s="67" t="s">
        <v>325</v>
      </c>
      <c r="G824" s="68" t="s">
        <v>327</v>
      </c>
      <c r="H824" s="68" t="s">
        <v>323</v>
      </c>
    </row>
    <row r="825" spans="1:8" x14ac:dyDescent="0.2">
      <c r="A825" s="1">
        <v>19646</v>
      </c>
      <c r="B825" s="1">
        <v>62</v>
      </c>
      <c r="C825" s="66">
        <v>1935.94</v>
      </c>
      <c r="D825" s="66">
        <v>1407.55</v>
      </c>
      <c r="E825" s="67" t="s">
        <v>332</v>
      </c>
      <c r="F825" s="67" t="s">
        <v>325</v>
      </c>
      <c r="G825" s="68" t="s">
        <v>324</v>
      </c>
      <c r="H825" s="68" t="s">
        <v>330</v>
      </c>
    </row>
    <row r="826" spans="1:8" x14ac:dyDescent="0.2">
      <c r="A826" s="1">
        <v>12772</v>
      </c>
      <c r="B826" s="1">
        <v>29</v>
      </c>
      <c r="C826" s="66">
        <v>1246.0999999999999</v>
      </c>
      <c r="D826" s="66">
        <v>618.15</v>
      </c>
      <c r="E826" s="67" t="s">
        <v>326</v>
      </c>
      <c r="F826" s="67" t="s">
        <v>325</v>
      </c>
      <c r="G826" s="68" t="s">
        <v>324</v>
      </c>
      <c r="H826" s="68" t="s">
        <v>323</v>
      </c>
    </row>
    <row r="827" spans="1:8" x14ac:dyDescent="0.2">
      <c r="A827" s="1">
        <v>17703</v>
      </c>
      <c r="B827" s="1">
        <v>70</v>
      </c>
      <c r="C827" s="66">
        <v>729.6</v>
      </c>
      <c r="D827" s="66">
        <v>0</v>
      </c>
      <c r="E827" s="67" t="s">
        <v>332</v>
      </c>
      <c r="F827" s="67" t="s">
        <v>325</v>
      </c>
      <c r="G827" s="68" t="s">
        <v>324</v>
      </c>
      <c r="H827" s="68" t="s">
        <v>330</v>
      </c>
    </row>
    <row r="828" spans="1:8" x14ac:dyDescent="0.2">
      <c r="A828" s="1">
        <v>17415</v>
      </c>
      <c r="B828" s="1">
        <v>23</v>
      </c>
      <c r="C828" s="66">
        <v>496.75</v>
      </c>
      <c r="D828" s="66">
        <v>0</v>
      </c>
      <c r="E828" s="67" t="s">
        <v>326</v>
      </c>
      <c r="F828" s="67" t="s">
        <v>325</v>
      </c>
      <c r="G828" s="68" t="s">
        <v>324</v>
      </c>
      <c r="H828" s="68" t="s">
        <v>323</v>
      </c>
    </row>
    <row r="829" spans="1:8" x14ac:dyDescent="0.2">
      <c r="A829" s="1">
        <v>18383</v>
      </c>
      <c r="B829" s="1">
        <v>77</v>
      </c>
      <c r="C829" s="66">
        <v>1698.21</v>
      </c>
      <c r="D829" s="66">
        <v>611.04999999999995</v>
      </c>
      <c r="E829" s="67" t="s">
        <v>332</v>
      </c>
      <c r="F829" s="67" t="s">
        <v>325</v>
      </c>
      <c r="G829" s="68" t="s">
        <v>324</v>
      </c>
      <c r="H829" s="68" t="s">
        <v>330</v>
      </c>
    </row>
    <row r="830" spans="1:8" x14ac:dyDescent="0.2">
      <c r="A830" s="1">
        <v>19637</v>
      </c>
      <c r="B830" s="1">
        <v>22</v>
      </c>
      <c r="C830" s="66">
        <v>1431.81</v>
      </c>
      <c r="D830" s="66">
        <v>0</v>
      </c>
      <c r="E830" s="67" t="s">
        <v>326</v>
      </c>
      <c r="F830" s="67" t="s">
        <v>325</v>
      </c>
      <c r="G830" s="68" t="s">
        <v>324</v>
      </c>
      <c r="H830" s="68" t="s">
        <v>323</v>
      </c>
    </row>
    <row r="831" spans="1:8" x14ac:dyDescent="0.2">
      <c r="A831" s="1">
        <v>14402</v>
      </c>
      <c r="B831" s="1">
        <v>78</v>
      </c>
      <c r="C831" s="66">
        <v>2064.7600000000002</v>
      </c>
      <c r="D831" s="66">
        <v>1491.79</v>
      </c>
      <c r="E831" s="67" t="s">
        <v>326</v>
      </c>
      <c r="F831" s="67" t="s">
        <v>325</v>
      </c>
      <c r="G831" s="68" t="s">
        <v>324</v>
      </c>
      <c r="H831" s="68" t="s">
        <v>323</v>
      </c>
    </row>
    <row r="832" spans="1:8" x14ac:dyDescent="0.2">
      <c r="A832" s="1">
        <v>14185</v>
      </c>
      <c r="B832" s="1">
        <v>20</v>
      </c>
      <c r="C832" s="66">
        <v>1779.64</v>
      </c>
      <c r="D832" s="66">
        <v>0</v>
      </c>
      <c r="E832" s="67" t="s">
        <v>326</v>
      </c>
      <c r="F832" s="67" t="s">
        <v>325</v>
      </c>
      <c r="G832" s="68" t="s">
        <v>324</v>
      </c>
      <c r="H832" s="68" t="s">
        <v>323</v>
      </c>
    </row>
    <row r="833" spans="1:8" x14ac:dyDescent="0.2">
      <c r="A833" s="1">
        <v>13302</v>
      </c>
      <c r="B833" s="1">
        <v>16</v>
      </c>
      <c r="C833" s="66">
        <v>1570.78</v>
      </c>
      <c r="D833" s="66">
        <v>0</v>
      </c>
      <c r="E833" s="67" t="s">
        <v>329</v>
      </c>
      <c r="F833" s="67" t="s">
        <v>325</v>
      </c>
      <c r="G833" s="68" t="s">
        <v>327</v>
      </c>
      <c r="H833" s="68" t="s">
        <v>323</v>
      </c>
    </row>
    <row r="834" spans="1:8" x14ac:dyDescent="0.2">
      <c r="A834" s="1">
        <v>11816</v>
      </c>
      <c r="B834" s="1">
        <v>55</v>
      </c>
      <c r="C834" s="66">
        <v>1405.82</v>
      </c>
      <c r="D834" s="66">
        <v>189.8</v>
      </c>
      <c r="E834" s="67" t="s">
        <v>329</v>
      </c>
      <c r="F834" s="67" t="s">
        <v>325</v>
      </c>
      <c r="G834" s="68" t="s">
        <v>327</v>
      </c>
      <c r="H834" s="68" t="s">
        <v>323</v>
      </c>
    </row>
    <row r="835" spans="1:8" x14ac:dyDescent="0.2">
      <c r="A835" s="1">
        <v>13047</v>
      </c>
      <c r="B835" s="1">
        <v>45</v>
      </c>
      <c r="C835" s="66">
        <v>1917.56</v>
      </c>
      <c r="D835" s="66">
        <v>0</v>
      </c>
      <c r="E835" s="67" t="s">
        <v>326</v>
      </c>
      <c r="F835" s="67" t="s">
        <v>325</v>
      </c>
      <c r="G835" s="68" t="s">
        <v>324</v>
      </c>
      <c r="H835" s="68" t="s">
        <v>323</v>
      </c>
    </row>
    <row r="836" spans="1:8" x14ac:dyDescent="0.2">
      <c r="A836" s="1">
        <v>18068</v>
      </c>
      <c r="B836" s="1">
        <v>18</v>
      </c>
      <c r="C836" s="66">
        <v>1614.77</v>
      </c>
      <c r="D836" s="66">
        <v>1270.49</v>
      </c>
      <c r="E836" s="67" t="s">
        <v>326</v>
      </c>
      <c r="F836" s="67" t="s">
        <v>325</v>
      </c>
      <c r="G836" s="68" t="s">
        <v>324</v>
      </c>
      <c r="H836" s="68" t="s">
        <v>323</v>
      </c>
    </row>
    <row r="837" spans="1:8" x14ac:dyDescent="0.2">
      <c r="A837" s="1">
        <v>17942</v>
      </c>
      <c r="B837" s="1">
        <v>41</v>
      </c>
      <c r="C837" s="66">
        <v>640.79</v>
      </c>
      <c r="D837" s="66">
        <v>0</v>
      </c>
      <c r="E837" s="67" t="s">
        <v>329</v>
      </c>
      <c r="F837" s="67" t="s">
        <v>325</v>
      </c>
      <c r="G837" s="68" t="s">
        <v>327</v>
      </c>
      <c r="H837" s="68" t="s">
        <v>323</v>
      </c>
    </row>
    <row r="838" spans="1:8" x14ac:dyDescent="0.2">
      <c r="A838" s="1">
        <v>14570</v>
      </c>
      <c r="B838" s="1">
        <v>50</v>
      </c>
      <c r="C838" s="66">
        <v>757.53</v>
      </c>
      <c r="D838" s="66">
        <v>0</v>
      </c>
      <c r="E838" s="67" t="s">
        <v>332</v>
      </c>
      <c r="F838" s="67" t="s">
        <v>325</v>
      </c>
      <c r="G838" s="68" t="s">
        <v>324</v>
      </c>
      <c r="H838" s="68" t="s">
        <v>330</v>
      </c>
    </row>
    <row r="839" spans="1:8" x14ac:dyDescent="0.2">
      <c r="A839" s="1">
        <v>14453</v>
      </c>
      <c r="B839" s="1">
        <v>67</v>
      </c>
      <c r="C839" s="66">
        <v>1940.51</v>
      </c>
      <c r="D839" s="66">
        <v>0</v>
      </c>
      <c r="E839" s="67" t="s">
        <v>332</v>
      </c>
      <c r="F839" s="67" t="s">
        <v>325</v>
      </c>
      <c r="G839" s="68" t="s">
        <v>324</v>
      </c>
      <c r="H839" s="68" t="s">
        <v>330</v>
      </c>
    </row>
    <row r="840" spans="1:8" x14ac:dyDescent="0.2">
      <c r="A840" s="1">
        <v>15465</v>
      </c>
      <c r="B840" s="1">
        <v>35</v>
      </c>
      <c r="C840" s="66">
        <v>1801.59</v>
      </c>
      <c r="D840" s="66">
        <v>0</v>
      </c>
      <c r="E840" s="67" t="s">
        <v>331</v>
      </c>
      <c r="F840" s="67" t="s">
        <v>325</v>
      </c>
      <c r="G840" s="68" t="s">
        <v>327</v>
      </c>
      <c r="H840" s="68" t="s">
        <v>330</v>
      </c>
    </row>
    <row r="841" spans="1:8" x14ac:dyDescent="0.2">
      <c r="A841" s="1">
        <v>11444</v>
      </c>
      <c r="B841" s="1">
        <v>18</v>
      </c>
      <c r="C841" s="66">
        <v>1585.98</v>
      </c>
      <c r="D841" s="66">
        <v>1396.92</v>
      </c>
      <c r="E841" s="67" t="s">
        <v>329</v>
      </c>
      <c r="F841" s="67" t="s">
        <v>325</v>
      </c>
      <c r="G841" s="68" t="s">
        <v>327</v>
      </c>
      <c r="H841" s="68" t="s">
        <v>323</v>
      </c>
    </row>
    <row r="842" spans="1:8" x14ac:dyDescent="0.2">
      <c r="A842" s="1">
        <v>11805</v>
      </c>
      <c r="B842" s="1">
        <v>68</v>
      </c>
      <c r="C842" s="66">
        <v>1246.06</v>
      </c>
      <c r="D842" s="66">
        <v>0</v>
      </c>
      <c r="E842" s="67" t="s">
        <v>331</v>
      </c>
      <c r="F842" s="67" t="s">
        <v>325</v>
      </c>
      <c r="G842" s="68" t="s">
        <v>327</v>
      </c>
      <c r="H842" s="68" t="s">
        <v>330</v>
      </c>
    </row>
    <row r="843" spans="1:8" x14ac:dyDescent="0.2">
      <c r="A843" s="1">
        <v>17238</v>
      </c>
      <c r="B843" s="1">
        <v>67</v>
      </c>
      <c r="C843" s="66">
        <v>2242</v>
      </c>
      <c r="D843" s="66">
        <v>1095.75</v>
      </c>
      <c r="E843" s="67" t="s">
        <v>332</v>
      </c>
      <c r="F843" s="67" t="s">
        <v>325</v>
      </c>
      <c r="G843" s="68" t="s">
        <v>324</v>
      </c>
      <c r="H843" s="68" t="s">
        <v>330</v>
      </c>
    </row>
    <row r="844" spans="1:8" x14ac:dyDescent="0.2">
      <c r="A844" s="1">
        <v>11694</v>
      </c>
      <c r="B844" s="1">
        <v>40</v>
      </c>
      <c r="C844" s="66">
        <v>1575.29</v>
      </c>
      <c r="D844" s="66">
        <v>810.95</v>
      </c>
      <c r="E844" s="67" t="s">
        <v>329</v>
      </c>
      <c r="F844" s="67" t="s">
        <v>325</v>
      </c>
      <c r="G844" s="68" t="s">
        <v>327</v>
      </c>
      <c r="H844" s="68" t="s">
        <v>323</v>
      </c>
    </row>
    <row r="845" spans="1:8" x14ac:dyDescent="0.2">
      <c r="A845" s="1">
        <v>18028</v>
      </c>
      <c r="B845" s="1">
        <v>57</v>
      </c>
      <c r="C845" s="66">
        <v>2069.94</v>
      </c>
      <c r="D845" s="66">
        <v>842.74</v>
      </c>
      <c r="E845" s="67" t="s">
        <v>329</v>
      </c>
      <c r="F845" s="67" t="s">
        <v>325</v>
      </c>
      <c r="G845" s="68" t="s">
        <v>327</v>
      </c>
      <c r="H845" s="68" t="s">
        <v>323</v>
      </c>
    </row>
    <row r="846" spans="1:8" x14ac:dyDescent="0.2">
      <c r="A846" s="1">
        <v>12256</v>
      </c>
      <c r="B846" s="1">
        <v>34</v>
      </c>
      <c r="C846" s="66">
        <v>2569.73</v>
      </c>
      <c r="D846" s="66">
        <v>400.6</v>
      </c>
      <c r="E846" s="67" t="s">
        <v>329</v>
      </c>
      <c r="F846" s="67" t="s">
        <v>325</v>
      </c>
      <c r="G846" s="68" t="s">
        <v>327</v>
      </c>
      <c r="H846" s="68" t="s">
        <v>323</v>
      </c>
    </row>
    <row r="847" spans="1:8" x14ac:dyDescent="0.2">
      <c r="A847" s="1">
        <v>13368</v>
      </c>
      <c r="B847" s="1">
        <v>37</v>
      </c>
      <c r="C847" s="66">
        <v>2472.88</v>
      </c>
      <c r="D847" s="66">
        <v>0</v>
      </c>
      <c r="E847" s="67" t="s">
        <v>331</v>
      </c>
      <c r="F847" s="67" t="s">
        <v>325</v>
      </c>
      <c r="G847" s="68" t="s">
        <v>327</v>
      </c>
      <c r="H847" s="68" t="s">
        <v>330</v>
      </c>
    </row>
    <row r="848" spans="1:8" x14ac:dyDescent="0.2">
      <c r="A848" s="1">
        <v>13887</v>
      </c>
      <c r="B848" s="1">
        <v>57</v>
      </c>
      <c r="C848" s="66">
        <v>2031.67</v>
      </c>
      <c r="D848" s="66">
        <v>0</v>
      </c>
      <c r="E848" s="67" t="s">
        <v>331</v>
      </c>
      <c r="F848" s="67" t="s">
        <v>325</v>
      </c>
      <c r="G848" s="68" t="s">
        <v>327</v>
      </c>
      <c r="H848" s="68" t="s">
        <v>330</v>
      </c>
    </row>
    <row r="849" spans="1:8" x14ac:dyDescent="0.2">
      <c r="A849" s="1">
        <v>13332</v>
      </c>
      <c r="B849" s="1">
        <v>30</v>
      </c>
      <c r="C849" s="66">
        <v>2174.35</v>
      </c>
      <c r="D849" s="66">
        <v>0</v>
      </c>
      <c r="E849" s="67" t="s">
        <v>331</v>
      </c>
      <c r="F849" s="67" t="s">
        <v>325</v>
      </c>
      <c r="G849" s="68" t="s">
        <v>327</v>
      </c>
      <c r="H849" s="68" t="s">
        <v>330</v>
      </c>
    </row>
    <row r="850" spans="1:8" x14ac:dyDescent="0.2">
      <c r="A850" s="1">
        <v>17471</v>
      </c>
      <c r="B850" s="1">
        <v>24</v>
      </c>
      <c r="C850" s="66">
        <v>1840.59</v>
      </c>
      <c r="D850" s="66">
        <v>0</v>
      </c>
      <c r="E850" s="67" t="s">
        <v>326</v>
      </c>
      <c r="F850" s="67" t="s">
        <v>325</v>
      </c>
      <c r="G850" s="68" t="s">
        <v>324</v>
      </c>
      <c r="H850" s="68" t="s">
        <v>323</v>
      </c>
    </row>
    <row r="851" spans="1:8" x14ac:dyDescent="0.2">
      <c r="A851" s="1">
        <v>16842</v>
      </c>
      <c r="B851" s="1">
        <v>28</v>
      </c>
      <c r="C851" s="66">
        <v>1392.45</v>
      </c>
      <c r="D851" s="66">
        <v>0</v>
      </c>
      <c r="E851" s="67" t="s">
        <v>326</v>
      </c>
      <c r="F851" s="67" t="s">
        <v>325</v>
      </c>
      <c r="G851" s="68" t="s">
        <v>324</v>
      </c>
      <c r="H851" s="68" t="s">
        <v>323</v>
      </c>
    </row>
    <row r="852" spans="1:8" x14ac:dyDescent="0.2">
      <c r="A852" s="1">
        <v>15422</v>
      </c>
      <c r="B852" s="1">
        <v>50</v>
      </c>
      <c r="C852" s="66">
        <v>1327</v>
      </c>
      <c r="D852" s="66">
        <v>815.69</v>
      </c>
      <c r="E852" s="67" t="s">
        <v>329</v>
      </c>
      <c r="F852" s="67" t="s">
        <v>325</v>
      </c>
      <c r="G852" s="68" t="s">
        <v>327</v>
      </c>
      <c r="H852" s="68" t="s">
        <v>323</v>
      </c>
    </row>
    <row r="853" spans="1:8" x14ac:dyDescent="0.2">
      <c r="A853" s="1">
        <v>13752</v>
      </c>
      <c r="B853" s="1">
        <v>78</v>
      </c>
      <c r="C853" s="66">
        <v>973.84</v>
      </c>
      <c r="D853" s="66">
        <v>322.26</v>
      </c>
      <c r="E853" s="67" t="s">
        <v>326</v>
      </c>
      <c r="F853" s="67" t="s">
        <v>325</v>
      </c>
      <c r="G853" s="68" t="s">
        <v>324</v>
      </c>
      <c r="H853" s="68" t="s">
        <v>323</v>
      </c>
    </row>
    <row r="854" spans="1:8" x14ac:dyDescent="0.2">
      <c r="A854" s="1">
        <v>14787</v>
      </c>
      <c r="B854" s="1">
        <v>69</v>
      </c>
      <c r="C854" s="66">
        <v>1295.8800000000001</v>
      </c>
      <c r="D854" s="66">
        <v>0</v>
      </c>
      <c r="E854" s="67" t="s">
        <v>331</v>
      </c>
      <c r="F854" s="67" t="s">
        <v>325</v>
      </c>
      <c r="G854" s="68" t="s">
        <v>327</v>
      </c>
      <c r="H854" s="68" t="s">
        <v>330</v>
      </c>
    </row>
    <row r="855" spans="1:8" x14ac:dyDescent="0.2">
      <c r="A855" s="1">
        <v>15032</v>
      </c>
      <c r="B855" s="1">
        <v>71</v>
      </c>
      <c r="C855" s="66">
        <v>1365.97</v>
      </c>
      <c r="D855" s="66">
        <v>5179.8600000000006</v>
      </c>
      <c r="E855" s="67" t="s">
        <v>329</v>
      </c>
      <c r="F855" s="67" t="s">
        <v>328</v>
      </c>
      <c r="G855" s="68" t="s">
        <v>327</v>
      </c>
      <c r="H855" s="68" t="s">
        <v>323</v>
      </c>
    </row>
    <row r="856" spans="1:8" x14ac:dyDescent="0.2">
      <c r="A856" s="1">
        <v>16865</v>
      </c>
      <c r="B856" s="1">
        <v>50</v>
      </c>
      <c r="C856" s="66">
        <v>2183.36</v>
      </c>
      <c r="D856" s="66">
        <v>889.25</v>
      </c>
      <c r="E856" s="67" t="s">
        <v>331</v>
      </c>
      <c r="F856" s="67" t="s">
        <v>325</v>
      </c>
      <c r="G856" s="68" t="s">
        <v>327</v>
      </c>
      <c r="H856" s="68" t="s">
        <v>330</v>
      </c>
    </row>
    <row r="857" spans="1:8" x14ac:dyDescent="0.2">
      <c r="A857" s="1">
        <v>17815</v>
      </c>
      <c r="B857" s="1">
        <v>57</v>
      </c>
      <c r="C857" s="66">
        <v>1295.83</v>
      </c>
      <c r="D857" s="66">
        <v>0</v>
      </c>
      <c r="E857" s="67" t="s">
        <v>331</v>
      </c>
      <c r="F857" s="67" t="s">
        <v>325</v>
      </c>
      <c r="G857" s="68" t="s">
        <v>327</v>
      </c>
      <c r="H857" s="68" t="s">
        <v>330</v>
      </c>
    </row>
    <row r="858" spans="1:8" x14ac:dyDescent="0.2">
      <c r="A858" s="1">
        <v>18541</v>
      </c>
      <c r="B858" s="1">
        <v>73</v>
      </c>
      <c r="C858" s="66">
        <v>1653.47</v>
      </c>
      <c r="D858" s="66">
        <v>0</v>
      </c>
      <c r="E858" s="67" t="s">
        <v>331</v>
      </c>
      <c r="F858" s="67" t="s">
        <v>325</v>
      </c>
      <c r="G858" s="68" t="s">
        <v>327</v>
      </c>
      <c r="H858" s="68" t="s">
        <v>330</v>
      </c>
    </row>
    <row r="859" spans="1:8" x14ac:dyDescent="0.2">
      <c r="A859" s="1">
        <v>11393</v>
      </c>
      <c r="B859" s="1">
        <v>58</v>
      </c>
      <c r="C859" s="66">
        <v>899.46</v>
      </c>
      <c r="D859" s="66">
        <v>0</v>
      </c>
      <c r="E859" s="67" t="s">
        <v>332</v>
      </c>
      <c r="F859" s="67" t="s">
        <v>325</v>
      </c>
      <c r="G859" s="68" t="s">
        <v>324</v>
      </c>
      <c r="H859" s="68" t="s">
        <v>330</v>
      </c>
    </row>
    <row r="860" spans="1:8" x14ac:dyDescent="0.2">
      <c r="A860" s="1">
        <v>12691</v>
      </c>
      <c r="B860" s="1">
        <v>62</v>
      </c>
      <c r="C860" s="66">
        <v>1496.15</v>
      </c>
      <c r="D860" s="66">
        <v>2132.9699999999998</v>
      </c>
      <c r="E860" s="67" t="s">
        <v>332</v>
      </c>
      <c r="F860" s="67" t="s">
        <v>328</v>
      </c>
      <c r="G860" s="68" t="s">
        <v>324</v>
      </c>
      <c r="H860" s="68" t="s">
        <v>330</v>
      </c>
    </row>
    <row r="861" spans="1:8" x14ac:dyDescent="0.2">
      <c r="A861" s="1">
        <v>15551</v>
      </c>
      <c r="B861" s="1">
        <v>23</v>
      </c>
      <c r="C861" s="66">
        <v>949.8</v>
      </c>
      <c r="D861" s="66">
        <v>0</v>
      </c>
      <c r="E861" s="67" t="s">
        <v>329</v>
      </c>
      <c r="F861" s="67" t="s">
        <v>325</v>
      </c>
      <c r="G861" s="68" t="s">
        <v>327</v>
      </c>
      <c r="H861" s="68" t="s">
        <v>323</v>
      </c>
    </row>
    <row r="862" spans="1:8" x14ac:dyDescent="0.2">
      <c r="A862" s="1">
        <v>14412</v>
      </c>
      <c r="B862" s="1">
        <v>60</v>
      </c>
      <c r="C862" s="66">
        <v>1028.5</v>
      </c>
      <c r="D862" s="66">
        <v>0</v>
      </c>
      <c r="E862" s="67" t="s">
        <v>331</v>
      </c>
      <c r="F862" s="67" t="s">
        <v>325</v>
      </c>
      <c r="G862" s="68" t="s">
        <v>327</v>
      </c>
      <c r="H862" s="68" t="s">
        <v>330</v>
      </c>
    </row>
    <row r="863" spans="1:8" x14ac:dyDescent="0.2">
      <c r="A863" s="1">
        <v>15194</v>
      </c>
      <c r="B863" s="1">
        <v>31</v>
      </c>
      <c r="C863" s="66">
        <v>183</v>
      </c>
      <c r="D863" s="66">
        <v>1039.27</v>
      </c>
      <c r="E863" s="67" t="s">
        <v>326</v>
      </c>
      <c r="F863" s="67" t="s">
        <v>328</v>
      </c>
      <c r="G863" s="68" t="s">
        <v>324</v>
      </c>
      <c r="H863" s="68" t="s">
        <v>323</v>
      </c>
    </row>
    <row r="864" spans="1:8" x14ac:dyDescent="0.2">
      <c r="A864" s="1">
        <v>12301</v>
      </c>
      <c r="B864" s="1">
        <v>52</v>
      </c>
      <c r="C864" s="66">
        <v>1117.1099999999999</v>
      </c>
      <c r="D864" s="66">
        <v>0</v>
      </c>
      <c r="E864" s="67" t="s">
        <v>331</v>
      </c>
      <c r="F864" s="67" t="s">
        <v>325</v>
      </c>
      <c r="G864" s="68" t="s">
        <v>327</v>
      </c>
      <c r="H864" s="68" t="s">
        <v>330</v>
      </c>
    </row>
    <row r="865" spans="1:8" x14ac:dyDescent="0.2">
      <c r="A865" s="1">
        <v>16814</v>
      </c>
      <c r="B865" s="1">
        <v>29</v>
      </c>
      <c r="C865" s="66">
        <v>962.39</v>
      </c>
      <c r="D865" s="66">
        <v>3802.95</v>
      </c>
      <c r="E865" s="67" t="s">
        <v>329</v>
      </c>
      <c r="F865" s="67" t="s">
        <v>328</v>
      </c>
      <c r="G865" s="68" t="s">
        <v>327</v>
      </c>
      <c r="H865" s="68" t="s">
        <v>323</v>
      </c>
    </row>
    <row r="866" spans="1:8" x14ac:dyDescent="0.2">
      <c r="A866" s="1">
        <v>12022</v>
      </c>
      <c r="B866" s="1">
        <v>48</v>
      </c>
      <c r="C866" s="66">
        <v>1167.49</v>
      </c>
      <c r="D866" s="66">
        <v>0</v>
      </c>
      <c r="E866" s="67" t="s">
        <v>331</v>
      </c>
      <c r="F866" s="67" t="s">
        <v>325</v>
      </c>
      <c r="G866" s="68" t="s">
        <v>327</v>
      </c>
      <c r="H866" s="68" t="s">
        <v>330</v>
      </c>
    </row>
    <row r="867" spans="1:8" x14ac:dyDescent="0.2">
      <c r="A867" s="1">
        <v>17450</v>
      </c>
      <c r="B867" s="1">
        <v>37</v>
      </c>
      <c r="C867" s="66">
        <v>2954</v>
      </c>
      <c r="D867" s="66">
        <v>0</v>
      </c>
      <c r="E867" s="67" t="s">
        <v>331</v>
      </c>
      <c r="F867" s="67" t="s">
        <v>325</v>
      </c>
      <c r="G867" s="68" t="s">
        <v>327</v>
      </c>
      <c r="H867" s="68" t="s">
        <v>330</v>
      </c>
    </row>
    <row r="868" spans="1:8" x14ac:dyDescent="0.2">
      <c r="A868" s="1">
        <v>12376</v>
      </c>
      <c r="B868" s="1">
        <v>56</v>
      </c>
      <c r="C868" s="66">
        <v>2397.4299999999998</v>
      </c>
      <c r="D868" s="66">
        <v>0</v>
      </c>
      <c r="E868" s="67" t="s">
        <v>326</v>
      </c>
      <c r="F868" s="67" t="s">
        <v>325</v>
      </c>
      <c r="G868" s="68" t="s">
        <v>324</v>
      </c>
      <c r="H868" s="68" t="s">
        <v>323</v>
      </c>
    </row>
    <row r="869" spans="1:8" x14ac:dyDescent="0.2">
      <c r="A869" s="1">
        <v>18461</v>
      </c>
      <c r="B869" s="1">
        <v>67</v>
      </c>
      <c r="C869" s="66">
        <v>1214.43</v>
      </c>
      <c r="D869" s="66">
        <v>337.02</v>
      </c>
      <c r="E869" s="67" t="s">
        <v>331</v>
      </c>
      <c r="F869" s="67" t="s">
        <v>325</v>
      </c>
      <c r="G869" s="68" t="s">
        <v>327</v>
      </c>
      <c r="H869" s="68" t="s">
        <v>330</v>
      </c>
    </row>
    <row r="870" spans="1:8" x14ac:dyDescent="0.2">
      <c r="A870" s="1">
        <v>15637</v>
      </c>
      <c r="B870" s="1">
        <v>35</v>
      </c>
      <c r="C870" s="66">
        <v>2153.34</v>
      </c>
      <c r="D870" s="66">
        <v>1533.82</v>
      </c>
      <c r="E870" s="67" t="s">
        <v>331</v>
      </c>
      <c r="F870" s="67" t="s">
        <v>325</v>
      </c>
      <c r="G870" s="68" t="s">
        <v>327</v>
      </c>
      <c r="H870" s="68" t="s">
        <v>330</v>
      </c>
    </row>
    <row r="871" spans="1:8" x14ac:dyDescent="0.2">
      <c r="A871" s="1">
        <v>14318</v>
      </c>
      <c r="B871" s="1">
        <v>19</v>
      </c>
      <c r="C871" s="66">
        <v>2147.09</v>
      </c>
      <c r="D871" s="66">
        <v>0</v>
      </c>
      <c r="E871" s="67" t="s">
        <v>329</v>
      </c>
      <c r="F871" s="67" t="s">
        <v>325</v>
      </c>
      <c r="G871" s="68" t="s">
        <v>327</v>
      </c>
      <c r="H871" s="68" t="s">
        <v>323</v>
      </c>
    </row>
    <row r="872" spans="1:8" x14ac:dyDescent="0.2">
      <c r="A872" s="1">
        <v>11890</v>
      </c>
      <c r="B872" s="1">
        <v>44</v>
      </c>
      <c r="C872" s="66">
        <v>1856.13</v>
      </c>
      <c r="D872" s="66">
        <v>395.14</v>
      </c>
      <c r="E872" s="67" t="s">
        <v>329</v>
      </c>
      <c r="F872" s="67" t="s">
        <v>325</v>
      </c>
      <c r="G872" s="68" t="s">
        <v>327</v>
      </c>
      <c r="H872" s="68" t="s">
        <v>323</v>
      </c>
    </row>
    <row r="873" spans="1:8" x14ac:dyDescent="0.2">
      <c r="A873" s="1">
        <v>16287</v>
      </c>
      <c r="B873" s="1">
        <v>74</v>
      </c>
      <c r="C873" s="66">
        <v>1790.44</v>
      </c>
      <c r="D873" s="66">
        <v>243.72</v>
      </c>
      <c r="E873" s="67" t="s">
        <v>332</v>
      </c>
      <c r="F873" s="67" t="s">
        <v>325</v>
      </c>
      <c r="G873" s="68" t="s">
        <v>324</v>
      </c>
      <c r="H873" s="68" t="s">
        <v>330</v>
      </c>
    </row>
    <row r="874" spans="1:8" x14ac:dyDescent="0.2">
      <c r="A874" s="1">
        <v>18071</v>
      </c>
      <c r="B874" s="1">
        <v>76</v>
      </c>
      <c r="C874" s="66">
        <v>1924.57</v>
      </c>
      <c r="D874" s="66">
        <v>0</v>
      </c>
      <c r="E874" s="67" t="s">
        <v>332</v>
      </c>
      <c r="F874" s="67" t="s">
        <v>325</v>
      </c>
      <c r="G874" s="68" t="s">
        <v>324</v>
      </c>
      <c r="H874" s="68" t="s">
        <v>330</v>
      </c>
    </row>
    <row r="875" spans="1:8" x14ac:dyDescent="0.2">
      <c r="A875" s="1">
        <v>13713</v>
      </c>
      <c r="B875" s="1">
        <v>58</v>
      </c>
      <c r="C875" s="66">
        <v>1641.06</v>
      </c>
      <c r="D875" s="66">
        <v>0</v>
      </c>
      <c r="E875" s="67" t="s">
        <v>331</v>
      </c>
      <c r="F875" s="67" t="s">
        <v>325</v>
      </c>
      <c r="G875" s="68" t="s">
        <v>327</v>
      </c>
      <c r="H875" s="68" t="s">
        <v>330</v>
      </c>
    </row>
    <row r="876" spans="1:8" x14ac:dyDescent="0.2">
      <c r="A876" s="1">
        <v>18318</v>
      </c>
      <c r="B876" s="1">
        <v>18</v>
      </c>
      <c r="C876" s="66">
        <v>764.76</v>
      </c>
      <c r="D876" s="66">
        <v>0</v>
      </c>
      <c r="E876" s="67" t="s">
        <v>326</v>
      </c>
      <c r="F876" s="67" t="s">
        <v>325</v>
      </c>
      <c r="G876" s="68" t="s">
        <v>324</v>
      </c>
      <c r="H876" s="68" t="s">
        <v>323</v>
      </c>
    </row>
    <row r="877" spans="1:8" x14ac:dyDescent="0.2">
      <c r="A877" s="1">
        <v>18850</v>
      </c>
      <c r="B877" s="1">
        <v>55</v>
      </c>
      <c r="C877" s="66">
        <v>2649.83</v>
      </c>
      <c r="D877" s="66">
        <v>1879.14</v>
      </c>
      <c r="E877" s="67" t="s">
        <v>332</v>
      </c>
      <c r="F877" s="67" t="s">
        <v>325</v>
      </c>
      <c r="G877" s="68" t="s">
        <v>324</v>
      </c>
      <c r="H877" s="68" t="s">
        <v>330</v>
      </c>
    </row>
    <row r="878" spans="1:8" x14ac:dyDescent="0.2">
      <c r="A878" s="1">
        <v>13665</v>
      </c>
      <c r="B878" s="1">
        <v>56</v>
      </c>
      <c r="C878" s="66">
        <v>1729.2</v>
      </c>
      <c r="D878" s="66">
        <v>757.63</v>
      </c>
      <c r="E878" s="67" t="s">
        <v>331</v>
      </c>
      <c r="F878" s="67" t="s">
        <v>325</v>
      </c>
      <c r="G878" s="68" t="s">
        <v>327</v>
      </c>
      <c r="H878" s="68" t="s">
        <v>330</v>
      </c>
    </row>
    <row r="879" spans="1:8" x14ac:dyDescent="0.2">
      <c r="A879" s="1">
        <v>11562</v>
      </c>
      <c r="B879" s="1">
        <v>76</v>
      </c>
      <c r="C879" s="66">
        <v>925.36</v>
      </c>
      <c r="D879" s="66">
        <v>0</v>
      </c>
      <c r="E879" s="67" t="s">
        <v>326</v>
      </c>
      <c r="F879" s="67" t="s">
        <v>325</v>
      </c>
      <c r="G879" s="68" t="s">
        <v>324</v>
      </c>
      <c r="H879" s="68" t="s">
        <v>323</v>
      </c>
    </row>
    <row r="880" spans="1:8" x14ac:dyDescent="0.2">
      <c r="A880" s="1">
        <v>11656</v>
      </c>
      <c r="B880" s="1">
        <v>72</v>
      </c>
      <c r="C880" s="66">
        <v>1963.72</v>
      </c>
      <c r="D880" s="66">
        <v>554.1</v>
      </c>
      <c r="E880" s="67" t="s">
        <v>331</v>
      </c>
      <c r="F880" s="67" t="s">
        <v>325</v>
      </c>
      <c r="G880" s="68" t="s">
        <v>327</v>
      </c>
      <c r="H880" s="68" t="s">
        <v>330</v>
      </c>
    </row>
    <row r="881" spans="1:8" x14ac:dyDescent="0.2">
      <c r="A881" s="1">
        <v>13027</v>
      </c>
      <c r="B881" s="1">
        <v>74</v>
      </c>
      <c r="C881" s="66">
        <v>1873.23</v>
      </c>
      <c r="D881" s="66">
        <v>0</v>
      </c>
      <c r="E881" s="67" t="s">
        <v>332</v>
      </c>
      <c r="F881" s="67" t="s">
        <v>325</v>
      </c>
      <c r="G881" s="68" t="s">
        <v>324</v>
      </c>
      <c r="H881" s="68" t="s">
        <v>330</v>
      </c>
    </row>
    <row r="882" spans="1:8" x14ac:dyDescent="0.2">
      <c r="A882" s="1">
        <v>17293</v>
      </c>
      <c r="B882" s="1">
        <v>60</v>
      </c>
      <c r="C882" s="66">
        <v>950.44</v>
      </c>
      <c r="D882" s="66">
        <v>0</v>
      </c>
      <c r="E882" s="67" t="s">
        <v>331</v>
      </c>
      <c r="F882" s="67" t="s">
        <v>325</v>
      </c>
      <c r="G882" s="68" t="s">
        <v>327</v>
      </c>
      <c r="H882" s="68" t="s">
        <v>330</v>
      </c>
    </row>
    <row r="883" spans="1:8" x14ac:dyDescent="0.2">
      <c r="A883" s="1">
        <v>11264</v>
      </c>
      <c r="B883" s="1">
        <v>74</v>
      </c>
      <c r="C883" s="66">
        <v>2151.44</v>
      </c>
      <c r="D883" s="66">
        <v>0</v>
      </c>
      <c r="E883" s="67" t="s">
        <v>332</v>
      </c>
      <c r="F883" s="67" t="s">
        <v>325</v>
      </c>
      <c r="G883" s="68" t="s">
        <v>324</v>
      </c>
      <c r="H883" s="68" t="s">
        <v>330</v>
      </c>
    </row>
    <row r="884" spans="1:8" x14ac:dyDescent="0.2">
      <c r="A884" s="1">
        <v>13447</v>
      </c>
      <c r="B884" s="1">
        <v>18</v>
      </c>
      <c r="C884" s="66">
        <v>802.77</v>
      </c>
      <c r="D884" s="66">
        <v>2240.44</v>
      </c>
      <c r="E884" s="67" t="s">
        <v>329</v>
      </c>
      <c r="F884" s="67" t="s">
        <v>328</v>
      </c>
      <c r="G884" s="68" t="s">
        <v>327</v>
      </c>
      <c r="H884" s="68" t="s">
        <v>323</v>
      </c>
    </row>
    <row r="885" spans="1:8" x14ac:dyDescent="0.2">
      <c r="A885" s="1">
        <v>17575</v>
      </c>
      <c r="B885" s="1">
        <v>71</v>
      </c>
      <c r="C885" s="66">
        <v>1446.41</v>
      </c>
      <c r="D885" s="66">
        <v>3715.93</v>
      </c>
      <c r="E885" s="67" t="s">
        <v>331</v>
      </c>
      <c r="F885" s="67" t="s">
        <v>328</v>
      </c>
      <c r="G885" s="68" t="s">
        <v>327</v>
      </c>
      <c r="H885" s="68" t="s">
        <v>330</v>
      </c>
    </row>
    <row r="886" spans="1:8" x14ac:dyDescent="0.2">
      <c r="A886" s="1">
        <v>14745</v>
      </c>
      <c r="B886" s="1">
        <v>18</v>
      </c>
      <c r="C886" s="66">
        <v>595.94000000000005</v>
      </c>
      <c r="D886" s="66">
        <v>0</v>
      </c>
      <c r="E886" s="67" t="s">
        <v>326</v>
      </c>
      <c r="F886" s="67" t="s">
        <v>325</v>
      </c>
      <c r="G886" s="68" t="s">
        <v>324</v>
      </c>
      <c r="H886" s="68" t="s">
        <v>323</v>
      </c>
    </row>
    <row r="887" spans="1:8" x14ac:dyDescent="0.2">
      <c r="A887" s="1">
        <v>14669</v>
      </c>
      <c r="B887" s="1">
        <v>80</v>
      </c>
      <c r="C887" s="66">
        <v>1370.91</v>
      </c>
      <c r="D887" s="66">
        <v>806.81</v>
      </c>
      <c r="E887" s="67" t="s">
        <v>331</v>
      </c>
      <c r="F887" s="67" t="s">
        <v>325</v>
      </c>
      <c r="G887" s="68" t="s">
        <v>327</v>
      </c>
      <c r="H887" s="68" t="s">
        <v>330</v>
      </c>
    </row>
    <row r="888" spans="1:8" x14ac:dyDescent="0.2">
      <c r="A888" s="1">
        <v>13216</v>
      </c>
      <c r="B888" s="1">
        <v>18</v>
      </c>
      <c r="C888" s="66">
        <v>2173.64</v>
      </c>
      <c r="D888" s="66">
        <v>968.1</v>
      </c>
      <c r="E888" s="67" t="s">
        <v>329</v>
      </c>
      <c r="F888" s="67" t="s">
        <v>325</v>
      </c>
      <c r="G888" s="68" t="s">
        <v>327</v>
      </c>
      <c r="H888" s="68" t="s">
        <v>323</v>
      </c>
    </row>
    <row r="889" spans="1:8" x14ac:dyDescent="0.2">
      <c r="A889" s="1">
        <v>11956</v>
      </c>
      <c r="B889" s="1">
        <v>23</v>
      </c>
      <c r="C889" s="66">
        <v>2229.1999999999998</v>
      </c>
      <c r="D889" s="66">
        <v>855.53</v>
      </c>
      <c r="E889" s="67" t="s">
        <v>326</v>
      </c>
      <c r="F889" s="67" t="s">
        <v>325</v>
      </c>
      <c r="G889" s="68" t="s">
        <v>324</v>
      </c>
      <c r="H889" s="68" t="s">
        <v>323</v>
      </c>
    </row>
    <row r="890" spans="1:8" x14ac:dyDescent="0.2">
      <c r="A890" s="1">
        <v>12226</v>
      </c>
      <c r="B890" s="1">
        <v>19</v>
      </c>
      <c r="C890" s="66">
        <v>2440.6999999999998</v>
      </c>
      <c r="D890" s="66">
        <v>0</v>
      </c>
      <c r="E890" s="67" t="s">
        <v>329</v>
      </c>
      <c r="F890" s="67" t="s">
        <v>325</v>
      </c>
      <c r="G890" s="68" t="s">
        <v>327</v>
      </c>
      <c r="H890" s="68" t="s">
        <v>323</v>
      </c>
    </row>
    <row r="891" spans="1:8" x14ac:dyDescent="0.2">
      <c r="A891" s="1">
        <v>18586</v>
      </c>
      <c r="B891" s="1">
        <v>66</v>
      </c>
      <c r="C891" s="66">
        <v>1673.66</v>
      </c>
      <c r="D891" s="66">
        <v>1439.91</v>
      </c>
      <c r="E891" s="67" t="s">
        <v>329</v>
      </c>
      <c r="F891" s="67" t="s">
        <v>325</v>
      </c>
      <c r="G891" s="68" t="s">
        <v>327</v>
      </c>
      <c r="H891" s="68" t="s">
        <v>323</v>
      </c>
    </row>
    <row r="892" spans="1:8" x14ac:dyDescent="0.2">
      <c r="A892" s="1">
        <v>19658</v>
      </c>
      <c r="B892" s="1">
        <v>39</v>
      </c>
      <c r="C892" s="66">
        <v>1891.1</v>
      </c>
      <c r="D892" s="66">
        <v>1735.59</v>
      </c>
      <c r="E892" s="67" t="s">
        <v>332</v>
      </c>
      <c r="F892" s="67" t="s">
        <v>325</v>
      </c>
      <c r="G892" s="68" t="s">
        <v>324</v>
      </c>
      <c r="H892" s="68" t="s">
        <v>330</v>
      </c>
    </row>
    <row r="893" spans="1:8" x14ac:dyDescent="0.2">
      <c r="A893" s="1">
        <v>11034</v>
      </c>
      <c r="B893" s="1">
        <v>51</v>
      </c>
      <c r="C893" s="66">
        <v>1819.95</v>
      </c>
      <c r="D893" s="66">
        <v>1693.51</v>
      </c>
      <c r="E893" s="67" t="s">
        <v>326</v>
      </c>
      <c r="F893" s="67" t="s">
        <v>325</v>
      </c>
      <c r="G893" s="68" t="s">
        <v>324</v>
      </c>
      <c r="H893" s="68" t="s">
        <v>323</v>
      </c>
    </row>
    <row r="894" spans="1:8" x14ac:dyDescent="0.2">
      <c r="A894" s="1">
        <v>16963</v>
      </c>
      <c r="B894" s="1">
        <v>47</v>
      </c>
      <c r="C894" s="66">
        <v>608.11</v>
      </c>
      <c r="D894" s="66">
        <v>7695.82</v>
      </c>
      <c r="E894" s="67" t="s">
        <v>329</v>
      </c>
      <c r="F894" s="67" t="s">
        <v>328</v>
      </c>
      <c r="G894" s="68" t="s">
        <v>327</v>
      </c>
      <c r="H894" s="68" t="s">
        <v>323</v>
      </c>
    </row>
    <row r="895" spans="1:8" x14ac:dyDescent="0.2">
      <c r="A895" s="1">
        <v>12288</v>
      </c>
      <c r="B895" s="1">
        <v>53</v>
      </c>
      <c r="C895" s="66">
        <v>1873.2</v>
      </c>
      <c r="D895" s="66">
        <v>0</v>
      </c>
      <c r="E895" s="67" t="s">
        <v>332</v>
      </c>
      <c r="F895" s="67" t="s">
        <v>325</v>
      </c>
      <c r="G895" s="68" t="s">
        <v>324</v>
      </c>
      <c r="H895" s="68" t="s">
        <v>330</v>
      </c>
    </row>
    <row r="896" spans="1:8" x14ac:dyDescent="0.2">
      <c r="A896" s="1">
        <v>13112</v>
      </c>
      <c r="B896" s="1">
        <v>56</v>
      </c>
      <c r="C896" s="66">
        <v>1287.3699999999999</v>
      </c>
      <c r="D896" s="66">
        <v>846.48</v>
      </c>
      <c r="E896" s="67" t="s">
        <v>331</v>
      </c>
      <c r="F896" s="67" t="s">
        <v>325</v>
      </c>
      <c r="G896" s="68" t="s">
        <v>327</v>
      </c>
      <c r="H896" s="68" t="s">
        <v>330</v>
      </c>
    </row>
    <row r="897" spans="1:8" x14ac:dyDescent="0.2">
      <c r="A897" s="1">
        <v>14757</v>
      </c>
      <c r="B897" s="1">
        <v>29</v>
      </c>
      <c r="C897" s="66">
        <v>1903.23</v>
      </c>
      <c r="D897" s="66">
        <v>1193.8900000000001</v>
      </c>
      <c r="E897" s="67" t="s">
        <v>329</v>
      </c>
      <c r="F897" s="67" t="s">
        <v>325</v>
      </c>
      <c r="G897" s="68" t="s">
        <v>327</v>
      </c>
      <c r="H897" s="68" t="s">
        <v>323</v>
      </c>
    </row>
    <row r="898" spans="1:8" x14ac:dyDescent="0.2">
      <c r="A898" s="1">
        <v>19243</v>
      </c>
      <c r="B898" s="1">
        <v>44</v>
      </c>
      <c r="C898" s="66">
        <v>1940.26</v>
      </c>
      <c r="D898" s="66">
        <v>0</v>
      </c>
      <c r="E898" s="67" t="s">
        <v>329</v>
      </c>
      <c r="F898" s="67" t="s">
        <v>325</v>
      </c>
      <c r="G898" s="68" t="s">
        <v>327</v>
      </c>
      <c r="H898" s="68" t="s">
        <v>323</v>
      </c>
    </row>
    <row r="899" spans="1:8" x14ac:dyDescent="0.2">
      <c r="A899" s="1">
        <v>17879</v>
      </c>
      <c r="B899" s="1">
        <v>21</v>
      </c>
      <c r="C899" s="66">
        <v>1893.06</v>
      </c>
      <c r="D899" s="66">
        <v>2219.88</v>
      </c>
      <c r="E899" s="67" t="s">
        <v>329</v>
      </c>
      <c r="F899" s="67" t="s">
        <v>328</v>
      </c>
      <c r="G899" s="68" t="s">
        <v>327</v>
      </c>
      <c r="H899" s="68" t="s">
        <v>323</v>
      </c>
    </row>
    <row r="900" spans="1:8" x14ac:dyDescent="0.2">
      <c r="A900" s="1">
        <v>14854</v>
      </c>
      <c r="B900" s="1">
        <v>33</v>
      </c>
      <c r="C900" s="66">
        <v>1834.09</v>
      </c>
      <c r="D900" s="66">
        <v>0</v>
      </c>
      <c r="E900" s="67" t="s">
        <v>326</v>
      </c>
      <c r="F900" s="67" t="s">
        <v>325</v>
      </c>
      <c r="G900" s="68" t="s">
        <v>324</v>
      </c>
      <c r="H900" s="68" t="s">
        <v>323</v>
      </c>
    </row>
    <row r="901" spans="1:8" x14ac:dyDescent="0.2">
      <c r="A901" s="1">
        <v>16331</v>
      </c>
      <c r="B901" s="1">
        <v>20</v>
      </c>
      <c r="C901" s="66">
        <v>1021.3</v>
      </c>
      <c r="D901" s="66">
        <v>0</v>
      </c>
      <c r="E901" s="67" t="s">
        <v>326</v>
      </c>
      <c r="F901" s="67" t="s">
        <v>325</v>
      </c>
      <c r="G901" s="68" t="s">
        <v>324</v>
      </c>
      <c r="H901" s="68" t="s">
        <v>323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Review</vt:lpstr>
      <vt:lpstr>Defined Names</vt:lpstr>
      <vt:lpstr>Data Validation</vt:lpstr>
      <vt:lpstr>CondForm</vt:lpstr>
      <vt:lpstr>Goal Seek &amp; Solver</vt:lpstr>
      <vt:lpstr>Pivot Table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Bruin Actuarial Society</dc:creator>
  <cp:lastModifiedBy>Bruin Actuarial Society</cp:lastModifiedBy>
  <dcterms:created xsi:type="dcterms:W3CDTF">2024-11-09T23:31:48Z</dcterms:created>
  <dcterms:modified xsi:type="dcterms:W3CDTF">2024-11-13T04:18:36Z</dcterms:modified>
</cp:coreProperties>
</file>