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chenchen/Desktop/bas/BAS_powerpoints/"/>
    </mc:Choice>
  </mc:AlternateContent>
  <xr:revisionPtr revIDLastSave="0" documentId="13_ncr:1_{D48E0AC9-B12A-2545-8973-306534AECCB3}" xr6:coauthVersionLast="45" xr6:coauthVersionMax="45" xr10:uidLastSave="{00000000-0000-0000-0000-000000000000}"/>
  <bookViews>
    <workbookView xWindow="1160" yWindow="780" windowWidth="25340" windowHeight="17360" firstSheet="1" activeTab="6" xr2:uid="{86E7809F-58CC-F24A-94FC-C46DCA1F6BBD}"/>
  </bookViews>
  <sheets>
    <sheet name="Introduction" sheetId="1" r:id="rId1"/>
    <sheet name="Removing Spaces" sheetId="2" r:id="rId2"/>
    <sheet name="Parse Data to Columns" sheetId="3" r:id="rId3"/>
    <sheet name="Removing Duplicates" sheetId="4" r:id="rId4"/>
    <sheet name="Handling Blank Cells" sheetId="5" r:id="rId5"/>
    <sheet name="Upper,Lower,Proper Case" sheetId="6" r:id="rId6"/>
    <sheet name="Conditional Formatting" sheetId="7" r:id="rId7"/>
    <sheet name="Practice!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I76" i="1" l="1"/>
  <c r="I75" i="1"/>
  <c r="I74" i="1"/>
  <c r="E14" i="1" l="1"/>
  <c r="E15" i="1"/>
  <c r="E16" i="1"/>
  <c r="E17" i="1"/>
  <c r="E18" i="1"/>
  <c r="E19" i="1"/>
  <c r="D24" i="1"/>
  <c r="D34" i="1"/>
  <c r="D35" i="1"/>
  <c r="D36" i="1"/>
  <c r="C47" i="1"/>
  <c r="D47" i="1"/>
  <c r="E47" i="1"/>
  <c r="C48" i="1"/>
  <c r="D48" i="1"/>
  <c r="E48" i="1"/>
  <c r="F38" i="6"/>
  <c r="E38" i="6"/>
  <c r="D38" i="6"/>
  <c r="E28" i="6"/>
  <c r="E27" i="6"/>
  <c r="E26" i="6"/>
  <c r="F11" i="2"/>
  <c r="B30" i="2"/>
</calcChain>
</file>

<file path=xl/sharedStrings.xml><?xml version="1.0" encoding="utf-8"?>
<sst xmlns="http://schemas.openxmlformats.org/spreadsheetml/2006/main" count="571" uniqueCount="418">
  <si>
    <t>Removing Spaces</t>
  </si>
  <si>
    <t>Why is this needed?</t>
  </si>
  <si>
    <t>First Name</t>
  </si>
  <si>
    <t>Last Name</t>
  </si>
  <si>
    <t xml:space="preserve">Joe </t>
  </si>
  <si>
    <t>Bruin</t>
  </si>
  <si>
    <t>Josie</t>
  </si>
  <si>
    <t>Tom</t>
  </si>
  <si>
    <t>Stewart</t>
  </si>
  <si>
    <t>Bob</t>
  </si>
  <si>
    <t>Joe</t>
  </si>
  <si>
    <t>Say you want to use VLOOKUP to find last name using the first name:</t>
  </si>
  <si>
    <t>Stuart</t>
  </si>
  <si>
    <t>How can we remove extra spaces?</t>
  </si>
  <si>
    <t>Appleseed</t>
  </si>
  <si>
    <t>Jimbo</t>
  </si>
  <si>
    <t>Summary:</t>
  </si>
  <si>
    <t>Purpose:</t>
  </si>
  <si>
    <t>Return Value:</t>
  </si>
  <si>
    <t>Syntax:</t>
  </si>
  <si>
    <t>Arguments:</t>
  </si>
  <si>
    <t>TRIM Function</t>
  </si>
  <si>
    <t>TRIM function strips extra spaces from text, leaving only a single space between words and no space characters at the start and end of the text.</t>
  </si>
  <si>
    <t>Remove extra spaces from text</t>
  </si>
  <si>
    <t>Text with extra spaces removed</t>
  </si>
  <si>
    <r>
      <t>=TRIM(</t>
    </r>
    <r>
      <rPr>
        <sz val="12"/>
        <color theme="5"/>
        <rFont val="Calibri (Body)"/>
      </rPr>
      <t>text</t>
    </r>
    <r>
      <rPr>
        <sz val="12"/>
        <color theme="1"/>
        <rFont val="Calibri"/>
        <family val="2"/>
        <scheme val="minor"/>
      </rPr>
      <t>)</t>
    </r>
  </si>
  <si>
    <r>
      <t>text</t>
    </r>
    <r>
      <rPr>
        <b/>
        <sz val="12"/>
        <color theme="4"/>
        <rFont val="Calibri (Body)"/>
      </rPr>
      <t xml:space="preserve"> - </t>
    </r>
    <r>
      <rPr>
        <sz val="12"/>
        <color theme="1"/>
        <rFont val="Calibri (Body)"/>
      </rPr>
      <t>The text from which to remove the space</t>
    </r>
  </si>
  <si>
    <t xml:space="preserve">Example: </t>
  </si>
  <si>
    <t>=TRIM(" A stitch    in     time    .")</t>
  </si>
  <si>
    <t xml:space="preserve">returns </t>
  </si>
  <si>
    <t>Practice:</t>
  </si>
  <si>
    <t xml:space="preserve">Bob     </t>
  </si>
  <si>
    <t xml:space="preserve">    Bell</t>
  </si>
  <si>
    <t xml:space="preserve">    Jimbo</t>
  </si>
  <si>
    <t xml:space="preserve">  Tom</t>
  </si>
  <si>
    <t>=VLOOKUP(E40,$B$39:$C$44,2,0)</t>
  </si>
  <si>
    <t>=VLOOKUP(E41,$B$39:$C$44,2,0)</t>
  </si>
  <si>
    <t>=VLOOKUP(E42,$B$39:$C$44,2,0)</t>
  </si>
  <si>
    <t>Highlight cells below to see solutions:</t>
  </si>
  <si>
    <t>Parsing Data to Columns</t>
  </si>
  <si>
    <t xml:space="preserve">There is a possibility that one cell has multiple data elements separated by a delimiter like a comma. </t>
  </si>
  <si>
    <t>However, it is best practice to have only one data element in each cell.</t>
  </si>
  <si>
    <t>How can we parse data into individual columns?</t>
  </si>
  <si>
    <t>Joe,AC3345,78</t>
  </si>
  <si>
    <t>Josie,AC8242,67</t>
  </si>
  <si>
    <t>George,AC8304,55</t>
  </si>
  <si>
    <t>-&gt;</t>
  </si>
  <si>
    <r>
      <rPr>
        <b/>
        <sz val="12"/>
        <color theme="1"/>
        <rFont val="Calibri"/>
        <family val="2"/>
        <scheme val="minor"/>
      </rPr>
      <t>Step 2:</t>
    </r>
    <r>
      <rPr>
        <sz val="12"/>
        <color theme="1"/>
        <rFont val="Calibri"/>
        <family val="2"/>
        <scheme val="minor"/>
      </rPr>
      <t xml:space="preserve"> Select the delimiter your data contains</t>
    </r>
  </si>
  <si>
    <r>
      <rPr>
        <b/>
        <sz val="12"/>
        <color theme="1"/>
        <rFont val="Calibri"/>
        <family val="2"/>
        <scheme val="minor"/>
      </rPr>
      <t>Step 3:</t>
    </r>
    <r>
      <rPr>
        <sz val="12"/>
        <color theme="1"/>
        <rFont val="Calibri"/>
        <family val="2"/>
        <scheme val="minor"/>
      </rPr>
      <t xml:space="preserve"> Select the format of each column and destination</t>
    </r>
  </si>
  <si>
    <t>AC3345</t>
  </si>
  <si>
    <t>AC8242</t>
  </si>
  <si>
    <t>George</t>
  </si>
  <si>
    <t>AC8304</t>
  </si>
  <si>
    <t xml:space="preserve">Practice: </t>
  </si>
  <si>
    <t>Reformat this column into a table:</t>
  </si>
  <si>
    <t>Joe,AC3824,4-5-12</t>
  </si>
  <si>
    <t>Josie,AC3928,5-30-14</t>
  </si>
  <si>
    <t>George,AC7432,6-14-14</t>
  </si>
  <si>
    <t>Name</t>
  </si>
  <si>
    <t>Removing Duplicates</t>
  </si>
  <si>
    <t xml:space="preserve">Why is this needed? </t>
  </si>
  <si>
    <t>Rows of data can be accidentally duplicated if there are errors importing data,</t>
  </si>
  <si>
    <t>or if there are errors merging data tables.</t>
  </si>
  <si>
    <t xml:space="preserve">How can we remove duplicates? </t>
  </si>
  <si>
    <t>Policy</t>
  </si>
  <si>
    <t>Age</t>
  </si>
  <si>
    <t>Name,Policy,Date</t>
  </si>
  <si>
    <t>Name,Policy,Age</t>
  </si>
  <si>
    <r>
      <rPr>
        <b/>
        <sz val="12"/>
        <color theme="1"/>
        <rFont val="Calibri"/>
        <family val="2"/>
        <scheme val="minor"/>
      </rPr>
      <t>Step 2</t>
    </r>
    <r>
      <rPr>
        <sz val="12"/>
        <color theme="1"/>
        <rFont val="Calibri"/>
        <family val="2"/>
        <scheme val="minor"/>
      </rPr>
      <t>: Click on "</t>
    </r>
    <r>
      <rPr>
        <b/>
        <sz val="12"/>
        <color theme="1"/>
        <rFont val="Calibri"/>
        <family val="2"/>
        <scheme val="minor"/>
      </rPr>
      <t>Data</t>
    </r>
    <r>
      <rPr>
        <sz val="12"/>
        <color theme="1"/>
        <rFont val="Calibri"/>
        <family val="2"/>
        <scheme val="minor"/>
      </rPr>
      <t>" then "</t>
    </r>
    <r>
      <rPr>
        <b/>
        <sz val="12"/>
        <color theme="1"/>
        <rFont val="Calibri"/>
        <family val="2"/>
        <scheme val="minor"/>
      </rPr>
      <t>Remove Duplicates</t>
    </r>
    <r>
      <rPr>
        <sz val="12"/>
        <color theme="1"/>
        <rFont val="Calibri"/>
        <family val="2"/>
        <scheme val="minor"/>
      </rPr>
      <t>"</t>
    </r>
  </si>
  <si>
    <r>
      <rPr>
        <b/>
        <sz val="12"/>
        <color theme="1"/>
        <rFont val="Calibri"/>
        <family val="2"/>
        <scheme val="minor"/>
      </rPr>
      <t>Step 3:</t>
    </r>
    <r>
      <rPr>
        <sz val="12"/>
        <color theme="1"/>
        <rFont val="Calibri"/>
        <family val="2"/>
        <scheme val="minor"/>
      </rPr>
      <t xml:space="preserve"> Select the columns you want to compare, and check if data includes headers</t>
    </r>
  </si>
  <si>
    <t xml:space="preserve">Remove all rows with duplicate policy numbers. </t>
  </si>
  <si>
    <t>AC8306</t>
  </si>
  <si>
    <t>Handling Blank Cells</t>
  </si>
  <si>
    <t>Untreated blank cells can throw off any calculations,</t>
  </si>
  <si>
    <t>or create errors in reports and dashboards.</t>
  </si>
  <si>
    <t xml:space="preserve">How can we treat blank cells? </t>
  </si>
  <si>
    <r>
      <rPr>
        <b/>
        <sz val="12"/>
        <color theme="1"/>
        <rFont val="Calibri"/>
        <family val="2"/>
        <scheme val="minor"/>
      </rPr>
      <t>Step 1</t>
    </r>
    <r>
      <rPr>
        <sz val="12"/>
        <color theme="1"/>
        <rFont val="Calibri"/>
        <family val="2"/>
        <scheme val="minor"/>
      </rPr>
      <t xml:space="preserve">: Select data and </t>
    </r>
    <r>
      <rPr>
        <b/>
        <sz val="12"/>
        <color theme="1"/>
        <rFont val="Calibri"/>
        <family val="2"/>
        <scheme val="minor"/>
      </rPr>
      <t>press F5</t>
    </r>
    <r>
      <rPr>
        <sz val="12"/>
        <color theme="1"/>
        <rFont val="Calibri"/>
        <family val="2"/>
        <scheme val="minor"/>
      </rPr>
      <t xml:space="preserve"> to open "Go To"</t>
    </r>
  </si>
  <si>
    <r>
      <rPr>
        <b/>
        <sz val="12"/>
        <color theme="1"/>
        <rFont val="Calibri"/>
        <family val="2"/>
        <scheme val="minor"/>
      </rPr>
      <t>Step 2:</t>
    </r>
    <r>
      <rPr>
        <sz val="12"/>
        <color theme="1"/>
        <rFont val="Calibri"/>
        <family val="2"/>
        <scheme val="minor"/>
      </rPr>
      <t xml:space="preserve"> Select "</t>
    </r>
    <r>
      <rPr>
        <b/>
        <sz val="12"/>
        <color theme="1"/>
        <rFont val="Calibri"/>
        <family val="2"/>
        <scheme val="minor"/>
      </rPr>
      <t>Special</t>
    </r>
    <r>
      <rPr>
        <sz val="12"/>
        <color theme="1"/>
        <rFont val="Calibri"/>
        <family val="2"/>
        <scheme val="minor"/>
      </rPr>
      <t>" then "</t>
    </r>
    <r>
      <rPr>
        <b/>
        <sz val="12"/>
        <color theme="1"/>
        <rFont val="Calibri"/>
        <family val="2"/>
        <scheme val="minor"/>
      </rPr>
      <t>Blanks</t>
    </r>
    <r>
      <rPr>
        <sz val="12"/>
        <color theme="1"/>
        <rFont val="Calibri"/>
        <family val="2"/>
        <scheme val="minor"/>
      </rPr>
      <t>"</t>
    </r>
  </si>
  <si>
    <r>
      <rPr>
        <b/>
        <sz val="12"/>
        <color theme="1"/>
        <rFont val="Calibri"/>
        <family val="2"/>
        <scheme val="minor"/>
      </rPr>
      <t>Step 3</t>
    </r>
    <r>
      <rPr>
        <sz val="12"/>
        <color theme="1"/>
        <rFont val="Calibri"/>
        <family val="2"/>
        <scheme val="minor"/>
      </rPr>
      <t>: Type in value you want to replace blanks with</t>
    </r>
  </si>
  <si>
    <r>
      <rPr>
        <b/>
        <sz val="12"/>
        <color theme="1"/>
        <rFont val="Calibri"/>
        <family val="2"/>
        <scheme val="minor"/>
      </rPr>
      <t>Step 4</t>
    </r>
    <r>
      <rPr>
        <sz val="12"/>
        <color theme="1"/>
        <rFont val="Calibri"/>
        <family val="2"/>
        <scheme val="minor"/>
      </rPr>
      <t xml:space="preserve">: Press </t>
    </r>
    <r>
      <rPr>
        <b/>
        <sz val="12"/>
        <color theme="1"/>
        <rFont val="Calibri"/>
        <family val="2"/>
        <scheme val="minor"/>
      </rPr>
      <t>Control + Enter (PC)</t>
    </r>
    <r>
      <rPr>
        <sz val="12"/>
        <color theme="1"/>
        <rFont val="Calibri"/>
        <family val="2"/>
        <scheme val="minor"/>
      </rPr>
      <t xml:space="preserve"> or </t>
    </r>
    <r>
      <rPr>
        <b/>
        <sz val="12"/>
        <color theme="1"/>
        <rFont val="Calibri"/>
        <family val="2"/>
        <scheme val="minor"/>
      </rPr>
      <t>Command + Enter (Mac)</t>
    </r>
    <r>
      <rPr>
        <sz val="12"/>
        <color theme="1"/>
        <rFont val="Calibri"/>
        <family val="2"/>
        <scheme val="minor"/>
      </rPr>
      <t xml:space="preserve"> to apply this value to all blank cells</t>
    </r>
  </si>
  <si>
    <t>Example:</t>
  </si>
  <si>
    <t>NA</t>
  </si>
  <si>
    <t>Replace all blank cells in this table with a dash.</t>
  </si>
  <si>
    <t>AC8246</t>
  </si>
  <si>
    <t>AC3245</t>
  </si>
  <si>
    <t>Change Text to Upper, Lower, or Proper Case</t>
  </si>
  <si>
    <t xml:space="preserve">Text data can be in a variety of different capitalization patterns based on where the data </t>
  </si>
  <si>
    <t xml:space="preserve">comes from. However, in reports it's best practice to have consistent and proper capitalization. </t>
  </si>
  <si>
    <t xml:space="preserve">How can we change the case of text? </t>
  </si>
  <si>
    <t>UPPER,LOWER,and PROPER Funtions</t>
  </si>
  <si>
    <r>
      <t>text</t>
    </r>
    <r>
      <rPr>
        <b/>
        <sz val="12"/>
        <color rgb="FF4472C4"/>
        <rFont val="Calibri"/>
        <family val="2"/>
        <scheme val="minor"/>
      </rPr>
      <t xml:space="preserve"> - </t>
    </r>
    <r>
      <rPr>
        <sz val="12"/>
        <color rgb="FF000000"/>
        <rFont val="Calibri"/>
        <family val="2"/>
        <scheme val="minor"/>
      </rPr>
      <t>The text from which to remove the space</t>
    </r>
  </si>
  <si>
    <t>These functions allow you to change the case of text, which improves consistency and readability.</t>
  </si>
  <si>
    <t>Make the case of text consistent</t>
  </si>
  <si>
    <t>=LOWER() will return all lowercase text</t>
  </si>
  <si>
    <t>=UPPER() will return all uppercase text</t>
  </si>
  <si>
    <t>=PROPER() will return text with only the first letter of each word capitalized</t>
  </si>
  <si>
    <r>
      <t>=LOWER(</t>
    </r>
    <r>
      <rPr>
        <sz val="12"/>
        <color theme="5"/>
        <rFont val="Calibri (Body)"/>
      </rPr>
      <t>text</t>
    </r>
    <r>
      <rPr>
        <sz val="12"/>
        <color rgb="FF000000"/>
        <rFont val="Calibri"/>
        <family val="2"/>
        <scheme val="minor"/>
      </rPr>
      <t>)</t>
    </r>
  </si>
  <si>
    <r>
      <t>=UPPER(</t>
    </r>
    <r>
      <rPr>
        <sz val="12"/>
        <color theme="5"/>
        <rFont val="Calibri (Body)"/>
      </rPr>
      <t>text</t>
    </r>
    <r>
      <rPr>
        <sz val="12"/>
        <color rgb="FF000000"/>
        <rFont val="Calibri"/>
        <family val="2"/>
        <scheme val="minor"/>
      </rPr>
      <t>)</t>
    </r>
  </si>
  <si>
    <r>
      <t>=PROPER(</t>
    </r>
    <r>
      <rPr>
        <sz val="12"/>
        <color theme="5"/>
        <rFont val="Calibri (Body)"/>
      </rPr>
      <t>text</t>
    </r>
    <r>
      <rPr>
        <sz val="12"/>
        <color rgb="FF000000"/>
        <rFont val="Calibri"/>
        <family val="2"/>
        <scheme val="minor"/>
      </rPr>
      <t>)</t>
    </r>
  </si>
  <si>
    <t xml:space="preserve">=LOWER("A stitcH In time") returns </t>
  </si>
  <si>
    <t xml:space="preserve">=UPPER("A stitcH In time") returns </t>
  </si>
  <si>
    <t>=PROPER("A stitcH In time") returns</t>
  </si>
  <si>
    <t>Fill in the table with the correct case of cell B35.</t>
  </si>
  <si>
    <t>Text:</t>
  </si>
  <si>
    <t>bruin ACtuaRial soCIety</t>
  </si>
  <si>
    <t>all lowercase</t>
  </si>
  <si>
    <t>all uppercase</t>
  </si>
  <si>
    <t>proper case</t>
  </si>
  <si>
    <t>Highlight cells below for the solutions:</t>
  </si>
  <si>
    <t>Conditional Formatting</t>
  </si>
  <si>
    <t>It can be helpful to easily identify outliers or special values in your data.</t>
  </si>
  <si>
    <t xml:space="preserve">How can we add conditional formatting? </t>
  </si>
  <si>
    <t>AC8245</t>
  </si>
  <si>
    <r>
      <rPr>
        <b/>
        <sz val="12"/>
        <color theme="1"/>
        <rFont val="Calibri"/>
        <family val="2"/>
        <scheme val="minor"/>
      </rPr>
      <t>Step 1:</t>
    </r>
    <r>
      <rPr>
        <sz val="12"/>
        <color theme="1"/>
        <rFont val="Calibri"/>
        <family val="2"/>
        <scheme val="minor"/>
      </rPr>
      <t xml:space="preserve"> Select the column you want to apply conditional formatting to</t>
    </r>
  </si>
  <si>
    <r>
      <rPr>
        <b/>
        <sz val="12"/>
        <color theme="1"/>
        <rFont val="Calibri"/>
        <family val="2"/>
        <scheme val="minor"/>
      </rPr>
      <t>Step 2</t>
    </r>
    <r>
      <rPr>
        <sz val="12"/>
        <color theme="1"/>
        <rFont val="Calibri"/>
        <family val="2"/>
        <scheme val="minor"/>
      </rPr>
      <t>: Select "</t>
    </r>
    <r>
      <rPr>
        <b/>
        <sz val="12"/>
        <color theme="1"/>
        <rFont val="Calibri"/>
        <family val="2"/>
        <scheme val="minor"/>
      </rPr>
      <t>Home</t>
    </r>
    <r>
      <rPr>
        <sz val="12"/>
        <color theme="1"/>
        <rFont val="Calibri"/>
        <family val="2"/>
        <scheme val="minor"/>
      </rPr>
      <t>" then "</t>
    </r>
    <r>
      <rPr>
        <b/>
        <sz val="12"/>
        <color theme="1"/>
        <rFont val="Calibri"/>
        <family val="2"/>
        <scheme val="minor"/>
      </rPr>
      <t>Conditional Formatting</t>
    </r>
    <r>
      <rPr>
        <sz val="12"/>
        <color theme="1"/>
        <rFont val="Calibri"/>
        <family val="2"/>
        <scheme val="minor"/>
      </rPr>
      <t>"</t>
    </r>
  </si>
  <si>
    <r>
      <rPr>
        <b/>
        <sz val="12"/>
        <color theme="1"/>
        <rFont val="Calibri"/>
        <family val="2"/>
        <scheme val="minor"/>
      </rPr>
      <t>Step 3</t>
    </r>
    <r>
      <rPr>
        <sz val="12"/>
        <color theme="1"/>
        <rFont val="Calibri"/>
        <family val="2"/>
        <scheme val="minor"/>
      </rPr>
      <t>: Select "</t>
    </r>
    <r>
      <rPr>
        <b/>
        <sz val="12"/>
        <color theme="1"/>
        <rFont val="Calibri"/>
        <family val="2"/>
        <scheme val="minor"/>
      </rPr>
      <t>New Rule</t>
    </r>
    <r>
      <rPr>
        <sz val="12"/>
        <color theme="1"/>
        <rFont val="Calibri"/>
        <family val="2"/>
        <scheme val="minor"/>
      </rPr>
      <t xml:space="preserve">" </t>
    </r>
  </si>
  <si>
    <r>
      <rPr>
        <b/>
        <sz val="12"/>
        <color theme="1"/>
        <rFont val="Calibri"/>
        <family val="2"/>
        <scheme val="minor"/>
      </rPr>
      <t>Step 4</t>
    </r>
    <r>
      <rPr>
        <sz val="12"/>
        <color theme="1"/>
        <rFont val="Calibri"/>
        <family val="2"/>
        <scheme val="minor"/>
      </rPr>
      <t xml:space="preserve">: Select the type of rule you would like. </t>
    </r>
  </si>
  <si>
    <t>Highlight all names that begin with "J" in red. Hint: this is a classic style rule</t>
  </si>
  <si>
    <t>Data Cleaning with Excel Workshop</t>
  </si>
  <si>
    <t>Logical Operators</t>
  </si>
  <si>
    <t>Operator</t>
  </si>
  <si>
    <t>Meaning</t>
  </si>
  <si>
    <t>=</t>
  </si>
  <si>
    <t>Equal to</t>
  </si>
  <si>
    <t>&lt;&gt;</t>
  </si>
  <si>
    <t>Not equal to</t>
  </si>
  <si>
    <t>&gt;</t>
  </si>
  <si>
    <t>Greater than</t>
  </si>
  <si>
    <t>&lt;</t>
  </si>
  <si>
    <t>Less than</t>
  </si>
  <si>
    <t>&gt;=</t>
  </si>
  <si>
    <t>Greater than or equal to</t>
  </si>
  <si>
    <t>&lt;=</t>
  </si>
  <si>
    <t>Less than or equal to</t>
  </si>
  <si>
    <t>Relative Cell Reference</t>
  </si>
  <si>
    <t>Data</t>
  </si>
  <si>
    <t>Formula</t>
  </si>
  <si>
    <t>Output</t>
  </si>
  <si>
    <t>Excel default</t>
  </si>
  <si>
    <t>When copied across multiple cells, they change based on the relative positions of rows and columns.</t>
  </si>
  <si>
    <t>Absolute Cell Reference</t>
  </si>
  <si>
    <t>Number</t>
  </si>
  <si>
    <t>Multiply by</t>
  </si>
  <si>
    <t>Unlike relative references, absolute references do not change when copied or filled.</t>
  </si>
  <si>
    <t>Used to keep a row and column constant</t>
  </si>
  <si>
    <t>Designated in a formula by the addition of a dollar sign ($)</t>
  </si>
  <si>
    <t>Mixed Cell Reference</t>
  </si>
  <si>
    <t>Can precede the column reference or row reference</t>
  </si>
  <si>
    <t>For example:</t>
  </si>
  <si>
    <r>
      <t>A$1</t>
    </r>
    <r>
      <rPr>
        <sz val="12"/>
        <color rgb="FF000000"/>
        <rFont val="Calibri"/>
        <family val="2"/>
        <scheme val="minor"/>
      </rPr>
      <t>: the row does not change when copied</t>
    </r>
  </si>
  <si>
    <t>Formulas:</t>
  </si>
  <si>
    <r>
      <t>$A1</t>
    </r>
    <r>
      <rPr>
        <sz val="12"/>
        <color rgb="FF000000"/>
        <rFont val="Calibri"/>
        <family val="2"/>
        <scheme val="minor"/>
      </rPr>
      <t>: the column does not change when copied</t>
    </r>
  </si>
  <si>
    <t>Keyboard Shortcuts</t>
  </si>
  <si>
    <t>Shortcut</t>
  </si>
  <si>
    <t>Windows/PC</t>
  </si>
  <si>
    <t>Mac</t>
  </si>
  <si>
    <t>Jump to end of table</t>
  </si>
  <si>
    <t>Control + (Up/Down/Left/Right)</t>
  </si>
  <si>
    <t>Command + (Up/Down/Left/Right)</t>
  </si>
  <si>
    <t>Jump to end of table +
highlight entire region</t>
  </si>
  <si>
    <t>Control + Shift + (Up/Down/Left/Right)</t>
  </si>
  <si>
    <t>Command + Shift + (Up/Down/Left/Right)</t>
  </si>
  <si>
    <t>Cycle through cell reference</t>
  </si>
  <si>
    <t>F4</t>
  </si>
  <si>
    <t>Command + T</t>
  </si>
  <si>
    <t>Display formula + highlight inputs</t>
  </si>
  <si>
    <t>F2</t>
  </si>
  <si>
    <t>Control + U</t>
  </si>
  <si>
    <t xml:space="preserve">Agenda </t>
  </si>
  <si>
    <t>Parse Data into Columns</t>
  </si>
  <si>
    <t>Upper, Lower, Proper Case</t>
  </si>
  <si>
    <t xml:space="preserve">Conditional Formatting </t>
  </si>
  <si>
    <t>VLOOKUP Function</t>
  </si>
  <si>
    <t>The VLOOKUP function looks for and retrieves data from a specific column in a table</t>
  </si>
  <si>
    <t>Look up a value in a table by matching the first column</t>
  </si>
  <si>
    <t>Returns:</t>
  </si>
  <si>
    <t>The matched value from a table</t>
  </si>
  <si>
    <r>
      <t>=VLOOKUP(</t>
    </r>
    <r>
      <rPr>
        <sz val="12"/>
        <color theme="5"/>
        <rFont val="Calibri"/>
        <family val="2"/>
        <scheme val="minor"/>
      </rPr>
      <t>value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9" tint="-0.249977111117893"/>
        <rFont val="Calibri"/>
        <family val="2"/>
        <scheme val="minor"/>
      </rPr>
      <t xml:space="preserve">table, </t>
    </r>
    <r>
      <rPr>
        <sz val="12"/>
        <color theme="4"/>
        <rFont val="Calibri"/>
        <family val="2"/>
        <scheme val="minor"/>
      </rPr>
      <t xml:space="preserve">col_index, </t>
    </r>
    <r>
      <rPr>
        <sz val="12"/>
        <color theme="7" tint="-0.249977111117893"/>
        <rFont val="Calibri"/>
        <family val="2"/>
        <scheme val="minor"/>
      </rPr>
      <t>[range_lookup]</t>
    </r>
    <r>
      <rPr>
        <sz val="12"/>
        <color theme="1"/>
        <rFont val="Calibri"/>
        <family val="2"/>
        <scheme val="minor"/>
      </rPr>
      <t>)</t>
    </r>
  </si>
  <si>
    <r>
      <rPr>
        <sz val="12"/>
        <color theme="5"/>
        <rFont val="Calibri"/>
        <family val="2"/>
        <scheme val="minor"/>
      </rPr>
      <t>value</t>
    </r>
    <r>
      <rPr>
        <sz val="12"/>
        <color theme="1"/>
        <rFont val="Calibri"/>
        <family val="2"/>
        <scheme val="minor"/>
      </rPr>
      <t xml:space="preserve"> – A value to look for in the first column of a table</t>
    </r>
  </si>
  <si>
    <r>
      <rPr>
        <sz val="12"/>
        <color theme="9" tint="-0.249977111117893"/>
        <rFont val="Calibri"/>
        <family val="2"/>
        <scheme val="minor"/>
      </rPr>
      <t>table</t>
    </r>
    <r>
      <rPr>
        <sz val="12"/>
        <color theme="1"/>
        <rFont val="Calibri"/>
        <family val="2"/>
        <scheme val="minor"/>
      </rPr>
      <t xml:space="preserve"> – The table from which to retrieve a value</t>
    </r>
  </si>
  <si>
    <r>
      <t xml:space="preserve">col_index </t>
    </r>
    <r>
      <rPr>
        <sz val="12"/>
        <rFont val="Calibri"/>
        <family val="2"/>
        <scheme val="minor"/>
      </rPr>
      <t>– The column in the table from which to retrieve a value</t>
    </r>
  </si>
  <si>
    <r>
      <rPr>
        <sz val="12"/>
        <color theme="7" tint="-0.249977111117893"/>
        <rFont val="Calibri"/>
        <family val="2"/>
        <scheme val="minor"/>
      </rPr>
      <t>[range_lookup]</t>
    </r>
    <r>
      <rPr>
        <sz val="12"/>
        <rFont val="Calibri"/>
        <family val="2"/>
        <scheme val="minor"/>
      </rPr>
      <t xml:space="preserve"> – [optional] TRUE = approximate match (default)</t>
    </r>
  </si>
  <si>
    <t xml:space="preserve">                                                   FALSE = exact match</t>
  </si>
  <si>
    <t>Exact match</t>
  </si>
  <si>
    <t>Height</t>
  </si>
  <si>
    <t>Joe Bruin</t>
  </si>
  <si>
    <t>6'2</t>
  </si>
  <si>
    <t>Josie Bruin</t>
  </si>
  <si>
    <t>5'4</t>
  </si>
  <si>
    <r>
      <t>=VLOOKUP(</t>
    </r>
    <r>
      <rPr>
        <sz val="12"/>
        <color theme="5"/>
        <rFont val="Calibri"/>
        <family val="2"/>
        <scheme val="minor"/>
      </rPr>
      <t>"Gene Block"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9" tint="-0.249977111117893"/>
        <rFont val="Calibri"/>
        <family val="2"/>
        <scheme val="minor"/>
      </rPr>
      <t>$B$16:$C$18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4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7" tint="-0.249977111117893"/>
        <rFont val="Calibri"/>
        <family val="2"/>
        <scheme val="minor"/>
      </rPr>
      <t>FALSE</t>
    </r>
    <r>
      <rPr>
        <sz val="12"/>
        <color theme="1"/>
        <rFont val="Calibri"/>
        <family val="2"/>
        <scheme val="minor"/>
      </rPr>
      <t>)</t>
    </r>
  </si>
  <si>
    <t>Gene Block</t>
  </si>
  <si>
    <t>5'8</t>
  </si>
  <si>
    <r>
      <t>=VLOOKUP(</t>
    </r>
    <r>
      <rPr>
        <sz val="12"/>
        <color theme="5"/>
        <rFont val="Calibri"/>
        <family val="2"/>
        <scheme val="minor"/>
      </rPr>
      <t>"Dwayne Johnson"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9" tint="-0.249977111117893"/>
        <rFont val="Calibri"/>
        <family val="2"/>
        <scheme val="minor"/>
      </rPr>
      <t>$B$16:$C$18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4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7" tint="-0.249977111117893"/>
        <rFont val="Calibri"/>
        <family val="2"/>
        <scheme val="minor"/>
      </rPr>
      <t>FALSE</t>
    </r>
    <r>
      <rPr>
        <sz val="12"/>
        <color theme="1"/>
        <rFont val="Calibri"/>
        <family val="2"/>
        <scheme val="minor"/>
      </rPr>
      <t>)</t>
    </r>
  </si>
  <si>
    <r>
      <t>=VLOOKUP(</t>
    </r>
    <r>
      <rPr>
        <sz val="12"/>
        <color theme="5"/>
        <rFont val="Calibri"/>
        <family val="2"/>
        <scheme val="minor"/>
      </rPr>
      <t>"Joe Bruin"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9" tint="-0.249977111117893"/>
        <rFont val="Calibri"/>
        <family val="2"/>
        <scheme val="minor"/>
      </rPr>
      <t>$B$73:$C$76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4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7" tint="-0.249977111117893"/>
        <rFont val="Calibri"/>
        <family val="2"/>
        <scheme val="minor"/>
      </rPr>
      <t>FALSE</t>
    </r>
    <r>
      <rPr>
        <sz val="12"/>
        <color theme="1"/>
        <rFont val="Calibri"/>
        <family val="2"/>
        <scheme val="minor"/>
      </rPr>
      <t>)</t>
    </r>
  </si>
  <si>
    <t>Accident Insurance Data</t>
  </si>
  <si>
    <t>373817   ,   59  , 1005.53    ,  0</t>
  </si>
  <si>
    <t>700617   ,   54  , 2014.64    ,  0</t>
  </si>
  <si>
    <t>930835   ,   17  , 451.47    ,  0</t>
  </si>
  <si>
    <t>668548   ,   42  , 2086.86    ,  1463.77</t>
  </si>
  <si>
    <t>478467   ,   60  , 1129.43    ,  2515.09</t>
  </si>
  <si>
    <t>103937   ,   72  , 1464.31    ,  0</t>
  </si>
  <si>
    <t>284008   ,   7  , 742.82    ,  0</t>
  </si>
  <si>
    <t>543018   ,   72  , 2364.89    ,  0</t>
  </si>
  <si>
    <t>480710   ,   70  , 1301.1    ,  638.8</t>
  </si>
  <si>
    <t>288069   ,   85  , 2337.04    ,  0</t>
  </si>
  <si>
    <t>799955   ,   85  , 2318.98    ,  553.44</t>
  </si>
  <si>
    <t>485911   ,   92  , 1223.2    ,  0</t>
  </si>
  <si>
    <t>240168   ,   76  , 1717.04    ,  0</t>
  </si>
  <si>
    <t>835803   ,   24  , 1504.84    ,  0</t>
  </si>
  <si>
    <t>889843   ,   12  , 755.74    ,  14462.21</t>
  </si>
  <si>
    <t>524525   ,   72  , 1625    ,  0</t>
  </si>
  <si>
    <t>400127   ,   99  , 1886.5    ,  506.21</t>
  </si>
  <si>
    <t>365196   ,   36  , 1912.84    ,  609.78</t>
  </si>
  <si>
    <t>323805   ,   53  , 2019.91    ,  905.59</t>
  </si>
  <si>
    <t>384043   ,   55  , 2005.22    ,  0</t>
  </si>
  <si>
    <t>414236   ,   48  , 2043.42    ,  0</t>
  </si>
  <si>
    <t>971705   ,   85  , 1868.54    ,  567.11</t>
  </si>
  <si>
    <t>598325   ,   6  , 544.24    ,  0</t>
  </si>
  <si>
    <t>277196   ,   94  , 2082.33    ,  1580.56</t>
  </si>
  <si>
    <t>646675   ,   23  , 1604.12    ,  0</t>
  </si>
  <si>
    <t>814333   ,   42  , 1445.73    ,  0</t>
  </si>
  <si>
    <t>396089   ,   38  , 1622.82    ,  0</t>
  </si>
  <si>
    <t>626640   ,   99  , 1647.61    ,  1601.16</t>
  </si>
  <si>
    <t>269464   ,   10  , 2706.83    ,  0</t>
  </si>
  <si>
    <t>987479   ,   52  , 1062.16    ,  0</t>
  </si>
  <si>
    <t>526377   ,   41  , 1830.73    ,  0</t>
  </si>
  <si>
    <t>256982   ,   98  , 1762.43    ,  523.77</t>
  </si>
  <si>
    <t>615880   ,   65  , 1959.48    ,  0</t>
  </si>
  <si>
    <t>955991   ,   63  , 1506.7    ,  0</t>
  </si>
  <si>
    <t>687278   ,   84  , 1656.99    ,  10148.15</t>
  </si>
  <si>
    <t>475278   ,   84  , 2432.1    ,  1574.24</t>
  </si>
  <si>
    <t>367655   ,   2  , 1664.29    ,  0</t>
  </si>
  <si>
    <t>610669   ,   83  , 1845.3    ,  0</t>
  </si>
  <si>
    <t>259729   ,   7  , 1098.71    ,  1028.1</t>
  </si>
  <si>
    <t>881369   ,   19  , 2011.24    ,  1186.31</t>
  </si>
  <si>
    <t>268687   ,   32  , 1646.85    ,  337.25</t>
  </si>
  <si>
    <t>625677   ,   60  , 1876.53    ,  0</t>
  </si>
  <si>
    <t>596959   ,   18  , 1815.21    ,  0</t>
  </si>
  <si>
    <t>890498   ,   95  , 1855.54    ,  0</t>
  </si>
  <si>
    <t>664290   ,   12  , 1842.07    ,  303.38</t>
  </si>
  <si>
    <t>632625   ,   73  , 588.61    ,  1280.17</t>
  </si>
  <si>
    <t>593134   ,   8  , 1777.15    ,  0</t>
  </si>
  <si>
    <t>653932   ,   64  , 956.1    ,  0</t>
  </si>
  <si>
    <t>469891   ,   46  , 1372.72    ,  0</t>
  </si>
  <si>
    <t>570820   ,   72  , 1949.64    ,  2186.45</t>
  </si>
  <si>
    <t>264088   ,   5  , 2533.57    ,  0</t>
  </si>
  <si>
    <t>498185   ,   26  , 1060.48    ,  2125.94</t>
  </si>
  <si>
    <t>409141   ,   27  , 1791.67    ,  0</t>
  </si>
  <si>
    <t>934183   ,   2  , 2400.1    ,  2121.12</t>
  </si>
  <si>
    <t>209316   ,   94  , 1582.61    ,  1046.29</t>
  </si>
  <si>
    <t>136530   ,   82  , 2267.76    ,  0</t>
  </si>
  <si>
    <t>120554   ,   47  , 1829.33    ,  0</t>
  </si>
  <si>
    <t>455721   ,   43  , 2512.71    ,  0</t>
  </si>
  <si>
    <t>753192   ,   49  , 1724.92    ,  1884.93</t>
  </si>
  <si>
    <t>370476   ,   47  , 1478.79    ,  0</t>
  </si>
  <si>
    <t>302411   ,   67  , 2107.31    ,  2764.7</t>
  </si>
  <si>
    <t>426934   ,   38  , 1208.3    ,  1473.28</t>
  </si>
  <si>
    <t>427051   ,   22  , 2105.67    ,  0</t>
  </si>
  <si>
    <t>682401   ,   2  , 795.78    ,  5094.11</t>
  </si>
  <si>
    <t>626755   ,   32  , 1394.81    ,  978.5</t>
  </si>
  <si>
    <t>640430   ,   93  , 2594.41    ,  0</t>
  </si>
  <si>
    <t>338675   ,   61  , 1692.79    ,  242.21</t>
  </si>
  <si>
    <t>341502   ,   92  , 1714.2    ,  822.88</t>
  </si>
  <si>
    <t>350990   ,   24  , 1859.65    ,  0</t>
  </si>
  <si>
    <t>420136   ,   74  , 948.41    ,  0</t>
  </si>
  <si>
    <t>299872   ,   44  , 1508.04    ,  2567.09</t>
  </si>
  <si>
    <t>831769   ,   73  , 2764.04    ,  498.52</t>
  </si>
  <si>
    <t>282007   ,   57  , 1355.97    ,  2088.2</t>
  </si>
  <si>
    <t>218197   ,   44  , 1843.75    ,  0</t>
  </si>
  <si>
    <t>130930   ,   82  , 1164.13    ,  997.47</t>
  </si>
  <si>
    <t>975352   ,   94  , 2463.02    ,  2626.22</t>
  </si>
  <si>
    <t>567196   ,   28  , 1333.91    ,  0</t>
  </si>
  <si>
    <t>616530   ,   70  , 2090.52    ,  135.92</t>
  </si>
  <si>
    <t>625923   ,   77  , 1513.39    ,  0</t>
  </si>
  <si>
    <t>770591   ,   79  , 1586.19    ,  1683.71</t>
  </si>
  <si>
    <t>606531   ,   18  , 671.36    ,  0</t>
  </si>
  <si>
    <t>893568   ,   86  , 1940.08    ,  0</t>
  </si>
  <si>
    <t>205900   ,   43  , 1463.32    ,  16.39</t>
  </si>
  <si>
    <t>258708   ,   47  , 1376.45    ,  9289.94</t>
  </si>
  <si>
    <t>533862   ,   77  , 1610.47    ,  0</t>
  </si>
  <si>
    <t>268207   ,   31  , 988.97    ,  0</t>
  </si>
  <si>
    <t>344092   ,   72  , 1259.6    ,  0</t>
  </si>
  <si>
    <t>916872   ,   32  , 2434.31    ,  0</t>
  </si>
  <si>
    <t>369684   ,   50  , 1122.09    ,  0</t>
  </si>
  <si>
    <t>137379   ,   82  , 2042.59    ,  811.33</t>
  </si>
  <si>
    <t>794047   ,   25  , 2007.21    ,  0</t>
  </si>
  <si>
    <t>298135   ,   95  , 1610.2    ,  0</t>
  </si>
  <si>
    <t>634474   ,   41  , 1865.44    ,  0</t>
  </si>
  <si>
    <t>940190   ,   24  , 1142    ,  9290.58</t>
  </si>
  <si>
    <t>197212   ,   85  , 1608.24    ,  2700.77</t>
  </si>
  <si>
    <t>536929   ,   15  , 2068.4    ,  758.23</t>
  </si>
  <si>
    <t>815822   ,   9  , 2013.89    ,  1089.14</t>
  </si>
  <si>
    <t>753843   ,   99  , 559.47    ,  1980.31</t>
  </si>
  <si>
    <t>253052   ,   71  , 1828.96    ,  0</t>
  </si>
  <si>
    <t>699084   ,   52  , 3070.76    ,  844.42</t>
  </si>
  <si>
    <t>847187   ,   21  , 2123.95    ,  0</t>
  </si>
  <si>
    <t>550231   ,   90  , 2102.46    ,  0</t>
  </si>
  <si>
    <t>279293   ,   19  , 1615.56    ,  758.25</t>
  </si>
  <si>
    <t>270320   ,   68  , 2122.77    ,  1753.91</t>
  </si>
  <si>
    <t>699597   ,   88  , 1321.69    ,  0</t>
  </si>
  <si>
    <t>435805   ,   20  , 962.21    ,  350.52</t>
  </si>
  <si>
    <t>584092   ,   59  , 927.43    ,  909.44</t>
  </si>
  <si>
    <t>982639   ,   71  , 2208.23    ,  5943.68</t>
  </si>
  <si>
    <t>442622   ,   54  , 1439.43    ,  0</t>
  </si>
  <si>
    <t>105649   ,   39  , 1279.51    ,  1111.47</t>
  </si>
  <si>
    <t>953690   ,   41  , 2137.61    ,  376.92</t>
  </si>
  <si>
    <t>662989   ,   82  , 1995.75    ,  0</t>
  </si>
  <si>
    <t>325183   ,   20  , 1390.95    ,  0</t>
  </si>
  <si>
    <t>246535   ,   48  , 2460.52    ,  12040.14</t>
  </si>
  <si>
    <t>659821   ,   47  , 1730.5    ,  0</t>
  </si>
  <si>
    <t>365225   ,   59  , 1205.49    ,  1427.61</t>
  </si>
  <si>
    <t>321781   ,   44  , 2081.81    ,  2135.5</t>
  </si>
  <si>
    <t>604484   ,   6  , 920.67    ,  0</t>
  </si>
  <si>
    <t>919136   ,   43  , 1910.9    ,  27913.39</t>
  </si>
  <si>
    <t>756188   ,   94  , 1139.01    ,  2267.12</t>
  </si>
  <si>
    <t>122350   ,   92  , 1865.25    ,  0</t>
  </si>
  <si>
    <t>965604   ,   57  , 869.71    ,  0</t>
  </si>
  <si>
    <t>875357   ,   65  , 2626.11    ,  1531.55</t>
  </si>
  <si>
    <t>784338   ,   37  , 1293.48    ,  0</t>
  </si>
  <si>
    <t>929048   ,   88  , 1391.17    ,  0</t>
  </si>
  <si>
    <t>607132   ,   98  , 2077.77    ,  0</t>
  </si>
  <si>
    <t>555275   ,   52  , 359.84    ,  0</t>
  </si>
  <si>
    <t>162140   ,   54  , 232.54    ,  0</t>
  </si>
  <si>
    <t>847882   ,   21  , 1014.8    ,  0</t>
  </si>
  <si>
    <t>614603   ,   47  , 979.06    ,  527.69</t>
  </si>
  <si>
    <t>653502   ,   63  , 1480.29    ,  8672.25</t>
  </si>
  <si>
    <t>220103   ,   5  , 899.54    ,  0</t>
  </si>
  <si>
    <t>182377   ,   1  , 2194.73    ,  2686.11</t>
  </si>
  <si>
    <t>217654   ,   90  , 553.29    ,  118.78</t>
  </si>
  <si>
    <t>566336   ,   31  , 2135.01    ,  6629.87</t>
  </si>
  <si>
    <t>882437   ,   25  , 1720.75    ,  0</t>
  </si>
  <si>
    <t>950615   ,   50  , 1980.87    ,  3155.47</t>
  </si>
  <si>
    <t>907624   ,   60  , 1625.53    ,  0</t>
  </si>
  <si>
    <t>153535   ,   2  , 1661.1    ,  0</t>
  </si>
  <si>
    <t>550417   ,   28  , 1385.46    ,  0</t>
  </si>
  <si>
    <t>344496   ,   18  , 2050.53    ,  0</t>
  </si>
  <si>
    <t>664232   ,   35  , 2692.91    ,  0</t>
  </si>
  <si>
    <t>598203   ,   58  , 2438.69    ,  0</t>
  </si>
  <si>
    <t>713100   ,   22  , 1001.25    ,  350.47</t>
  </si>
  <si>
    <t>162916   ,   70  , 1635.45    ,  2571.88</t>
  </si>
  <si>
    <t>709733   ,   8  , 974.17    ,  0</t>
  </si>
  <si>
    <t>208780   ,   81  , 1515.33    ,  2540.76</t>
  </si>
  <si>
    <t>521249   ,   70  , 1355.45    ,  0</t>
  </si>
  <si>
    <t>897316   ,   3  , 372.7    ,  9213.92</t>
  </si>
  <si>
    <t>703557   ,   38  , 2073.35    ,  0</t>
  </si>
  <si>
    <t>656031   ,   55  , 1589.25    ,  1155.77</t>
  </si>
  <si>
    <t>820414   ,   87  , 1044.54    ,  0</t>
  </si>
  <si>
    <t>550658   ,   14  , 1031.99    ,  0</t>
  </si>
  <si>
    <t>765778   ,   90  , 1609.59    ,  2538.14</t>
  </si>
  <si>
    <t>871251   ,   42  , 1671.81    ,  1961.04</t>
  </si>
  <si>
    <t>754914   ,   57  , 1764.03    ,  14736.19</t>
  </si>
  <si>
    <t>585827   ,   19  , 1425.94    ,  5385.59</t>
  </si>
  <si>
    <t>991107   ,   31  , 1244.15    ,  197.58</t>
  </si>
  <si>
    <t>646428   ,   94  , 1130.21    ,  1120.64</t>
  </si>
  <si>
    <t>360207   ,   27  , 2170.51    ,  0</t>
  </si>
  <si>
    <t>387389   ,   22  , 838.83    ,  0</t>
  </si>
  <si>
    <t>151035   ,   81  , 1811.77    ,  0</t>
  </si>
  <si>
    <t>388802   ,   14  , 1873.06    ,  931.52</t>
  </si>
  <si>
    <t>346647   ,   73  , 2619.34    ,  0</t>
  </si>
  <si>
    <t>591720   ,   61  , 2257.58    ,  0</t>
  </si>
  <si>
    <t>790361   ,   57  , 888.31    ,  0</t>
  </si>
  <si>
    <t>640108   ,   50  , 2320.26    ,  0</t>
  </si>
  <si>
    <t>307384   ,   42  , 977.87    ,  0</t>
  </si>
  <si>
    <t>349012   ,   60  , 1645.02    ,  1083.32</t>
  </si>
  <si>
    <t>123336   ,   96  , 2011.17    ,  0</t>
  </si>
  <si>
    <t>169149   ,   2  , 1133.67    ,  0</t>
  </si>
  <si>
    <t>515050   ,   14  , 1624.95    ,  1708.57</t>
  </si>
  <si>
    <t>584493   ,   90  , 815.47    ,  0</t>
  </si>
  <si>
    <t>264147   ,   80  , 1980.4    ,  4870.83</t>
  </si>
  <si>
    <t>216932   ,   99  , 2621.79    ,  0</t>
  </si>
  <si>
    <t>338629   ,   98  , 2414.99    ,  0</t>
  </si>
  <si>
    <t>704620   ,   69  , 1454.83    ,  11949.2</t>
  </si>
  <si>
    <t>773324   ,   45  , 1496.68    ,  0</t>
  </si>
  <si>
    <t>615989   ,   60  , 1651.56    ,  0</t>
  </si>
  <si>
    <t>876499   ,   41  , 1445.01    ,  0</t>
  </si>
  <si>
    <t>685614   ,   55  , 1653.94    ,  0</t>
  </si>
  <si>
    <t>295291   ,   28  , 1167.93    ,  1093.38</t>
  </si>
  <si>
    <t>508163   ,   86  , 1727.66    ,  1095.27</t>
  </si>
  <si>
    <t>727177   ,   94  , 917.44    ,  0</t>
  </si>
  <si>
    <t>286946   ,   44  , 1065.53    ,  0</t>
  </si>
  <si>
    <t>829692   ,   58  , 2548.89    ,  0</t>
  </si>
  <si>
    <t>776991   ,   28  , 1302.36    ,  0</t>
  </si>
  <si>
    <t>851757   ,   3  , 1244.86    ,  0</t>
  </si>
  <si>
    <t>605806   ,   53  , 1736.49    ,  0</t>
  </si>
  <si>
    <t>120793   ,   40  , 1875.17    ,  2073.74</t>
  </si>
  <si>
    <t>119261   ,   17  , 709.83    ,  0</t>
  </si>
  <si>
    <t>530479   ,   14  , 2483.04    ,  1205.44</t>
  </si>
  <si>
    <t>752241   ,   55  , 883.27    ,  0</t>
  </si>
  <si>
    <t>878301   ,   11  , 2259.47    ,  0</t>
  </si>
  <si>
    <t>166004   ,   92  , 812.11    ,  9112.63</t>
  </si>
  <si>
    <t>852683   ,   77  , 988.93    ,  0</t>
  </si>
  <si>
    <t>107536   ,   14  , 1612.76    ,  117.75</t>
  </si>
  <si>
    <t>482293   ,   58  , 1684.39    ,  0</t>
  </si>
  <si>
    <t>999853   ,   53  , 2181.47    ,  0</t>
  </si>
  <si>
    <t>894657   ,   71  , 2221.1    ,  8793.23</t>
  </si>
  <si>
    <t>955270   ,   13  , 1254.52    ,  0</t>
  </si>
  <si>
    <t>529198   ,   24  , 1753.96    ,  0</t>
  </si>
  <si>
    <t>Step 1: Parse data into multiple columns</t>
  </si>
  <si>
    <t>Step 2: Remove any extra spaces</t>
  </si>
  <si>
    <t>Step 3: Remove duplicates</t>
  </si>
  <si>
    <t>Step 4: Replace any blank values with NA</t>
  </si>
  <si>
    <t>Step 6: Highlight any losses greater than $500</t>
  </si>
  <si>
    <t xml:space="preserve">   ,   93  , 1713.07    ,  0</t>
  </si>
  <si>
    <t>981501   ,     , 1255.95    ,  0</t>
  </si>
  <si>
    <t>779168   ,   57  ,    ,  1217.09</t>
  </si>
  <si>
    <t xml:space="preserve"> ,   72  , 2364.89    ,  0</t>
  </si>
  <si>
    <t>217962   ,    , 1213.68    ,  0</t>
  </si>
  <si>
    <t xml:space="preserve">   ,   44  , 1649.71    ,  0</t>
  </si>
  <si>
    <t>Claim#  ,   AGE  , premium    ,  LOSSes</t>
  </si>
  <si>
    <t xml:space="preserve">Suggested steps: </t>
  </si>
  <si>
    <t xml:space="preserve">Step 5: Reformat the table header </t>
  </si>
  <si>
    <r>
      <t xml:space="preserve">For example, if you copy the formula </t>
    </r>
    <r>
      <rPr>
        <b/>
        <sz val="12"/>
        <color rgb="FF000000"/>
        <rFont val="Calibri"/>
        <family val="2"/>
        <scheme val="minor"/>
      </rPr>
      <t xml:space="preserve">=B24*5 </t>
    </r>
    <r>
      <rPr>
        <sz val="12"/>
        <color rgb="FF000000"/>
        <rFont val="Calibri"/>
        <family val="2"/>
        <scheme val="minor"/>
      </rPr>
      <t xml:space="preserve">from row 24 to row 25, the formula will become </t>
    </r>
    <r>
      <rPr>
        <b/>
        <sz val="12"/>
        <color rgb="FF000000"/>
        <rFont val="Calibri"/>
        <family val="2"/>
        <scheme val="minor"/>
      </rPr>
      <t>=B25*5</t>
    </r>
    <r>
      <rPr>
        <sz val="12"/>
        <color rgb="FF000000"/>
        <rFont val="Calibri"/>
        <family val="2"/>
        <scheme val="minor"/>
      </rPr>
      <t>.</t>
    </r>
  </si>
  <si>
    <t>Formula: Looking up heights</t>
  </si>
  <si>
    <t>=VLOOKUP(E10,$B$6:$C$11,2,0)</t>
  </si>
  <si>
    <t>Use the TRIM function and relative indexing to make a properly formatted copy of the names table above. Then fill in the three last names using VLOOKUP.</t>
  </si>
  <si>
    <r>
      <rPr>
        <b/>
        <sz val="12"/>
        <color theme="1"/>
        <rFont val="Calibri"/>
        <family val="2"/>
        <scheme val="minor"/>
      </rPr>
      <t>Step 1:</t>
    </r>
    <r>
      <rPr>
        <sz val="12"/>
        <color theme="1"/>
        <rFont val="Calibri"/>
        <family val="2"/>
        <scheme val="minor"/>
      </rPr>
      <t xml:space="preserve"> Select cell, click "</t>
    </r>
    <r>
      <rPr>
        <b/>
        <sz val="12"/>
        <color theme="1"/>
        <rFont val="Calibri"/>
        <family val="2"/>
        <scheme val="minor"/>
      </rPr>
      <t>Data</t>
    </r>
    <r>
      <rPr>
        <sz val="12"/>
        <color theme="1"/>
        <rFont val="Calibri"/>
        <family val="2"/>
        <scheme val="minor"/>
      </rPr>
      <t>" then "</t>
    </r>
    <r>
      <rPr>
        <b/>
        <sz val="12"/>
        <color theme="1"/>
        <rFont val="Calibri"/>
        <family val="2"/>
        <scheme val="minor"/>
      </rPr>
      <t>Text to Columns</t>
    </r>
    <r>
      <rPr>
        <sz val="12"/>
        <color theme="1"/>
        <rFont val="Calibri"/>
        <family val="2"/>
        <scheme val="minor"/>
      </rPr>
      <t xml:space="preserve">" </t>
    </r>
  </si>
  <si>
    <r>
      <rPr>
        <b/>
        <sz val="12"/>
        <color theme="1"/>
        <rFont val="Calibri"/>
        <family val="2"/>
        <scheme val="minor"/>
      </rPr>
      <t>Step 1:</t>
    </r>
    <r>
      <rPr>
        <sz val="12"/>
        <color theme="1"/>
        <rFont val="Calibri"/>
        <family val="2"/>
        <scheme val="minor"/>
      </rPr>
      <t xml:space="preserve"> Select the columns you want to prepare for removing duplicates</t>
    </r>
  </si>
  <si>
    <t>Practice reformatting column F into a presentable table!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</si>
</sst>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4"/>
      <name val="Calibri (Body)"/>
    </font>
    <font>
      <sz val="8"/>
      <name val="Calibri"/>
      <family val="2"/>
      <scheme val="minor"/>
    </font>
    <font>
      <b/>
      <sz val="12"/>
      <color theme="1"/>
      <name val="Calibri (Body)"/>
    </font>
    <font>
      <sz val="12"/>
      <color theme="1"/>
      <name val="Calibri (Body)"/>
    </font>
    <font>
      <b/>
      <sz val="12"/>
      <color theme="5"/>
      <name val="Calibri (Body)"/>
    </font>
    <font>
      <sz val="12"/>
      <color theme="5"/>
      <name val="Calibri (Body)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ED7D31"/>
      <name val="Calibri"/>
      <family val="2"/>
      <scheme val="minor"/>
    </font>
    <font>
      <b/>
      <sz val="12"/>
      <color rgb="FF4472C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u/>
      <sz val="12"/>
      <color theme="1"/>
      <name val="Calibri (Body)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E2EFDA"/>
        <bgColor rgb="FF000000"/>
      </patternFill>
    </fill>
  </fills>
  <borders count="52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rgb="FF4472C4"/>
      </left>
      <right/>
      <top style="medium">
        <color rgb="FF4472C4"/>
      </top>
      <bottom/>
      <diagonal/>
    </border>
    <border>
      <left style="thin">
        <color rgb="FF4472C4"/>
      </left>
      <right/>
      <top style="medium">
        <color rgb="FF4472C4"/>
      </top>
      <bottom/>
      <diagonal/>
    </border>
    <border>
      <left/>
      <right/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thin">
        <color rgb="FF4472C4"/>
      </left>
      <right/>
      <top/>
      <bottom/>
      <diagonal/>
    </border>
    <border>
      <left/>
      <right style="medium">
        <color rgb="FF4472C4"/>
      </right>
      <top/>
      <bottom/>
      <diagonal/>
    </border>
    <border>
      <left style="medium">
        <color rgb="FF4472C4"/>
      </left>
      <right/>
      <top/>
      <bottom/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 style="thin">
        <color rgb="FF4472C4"/>
      </left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176">
    <xf numFmtId="0" fontId="0" fillId="0" borderId="0" xfId="0"/>
    <xf numFmtId="0" fontId="0" fillId="0" borderId="0" xfId="0" quotePrefix="1"/>
    <xf numFmtId="0" fontId="4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2" borderId="5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1" fillId="2" borderId="6" xfId="0" applyFont="1" applyFill="1" applyBorder="1"/>
    <xf numFmtId="0" fontId="1" fillId="2" borderId="0" xfId="0" applyFont="1" applyFill="1"/>
    <xf numFmtId="0" fontId="1" fillId="2" borderId="7" xfId="0" applyFont="1" applyFill="1" applyBorder="1"/>
    <xf numFmtId="0" fontId="1" fillId="2" borderId="8" xfId="0" applyFont="1" applyFill="1" applyBorder="1"/>
    <xf numFmtId="0" fontId="1" fillId="3" borderId="0" xfId="0" quotePrefix="1" applyFont="1" applyFill="1"/>
    <xf numFmtId="0" fontId="0" fillId="3" borderId="6" xfId="0" quotePrefix="1" applyFont="1" applyFill="1" applyBorder="1"/>
    <xf numFmtId="0" fontId="8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3" fillId="0" borderId="0" xfId="0" quotePrefix="1" applyFont="1"/>
    <xf numFmtId="0" fontId="3" fillId="0" borderId="0" xfId="0" applyFont="1"/>
    <xf numFmtId="0" fontId="6" fillId="0" borderId="0" xfId="0" applyFont="1"/>
    <xf numFmtId="14" fontId="0" fillId="0" borderId="0" xfId="0" applyNumberForma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11" fillId="4" borderId="12" xfId="0" applyFont="1" applyFill="1" applyBorder="1"/>
    <xf numFmtId="0" fontId="11" fillId="0" borderId="0" xfId="0" applyFont="1"/>
    <xf numFmtId="0" fontId="11" fillId="4" borderId="18" xfId="0" applyFont="1" applyFill="1" applyBorder="1"/>
    <xf numFmtId="0" fontId="11" fillId="5" borderId="18" xfId="0" applyFont="1" applyFill="1" applyBorder="1"/>
    <xf numFmtId="0" fontId="11" fillId="5" borderId="0" xfId="0" applyFont="1" applyFill="1"/>
    <xf numFmtId="0" fontId="11" fillId="5" borderId="16" xfId="0" applyFont="1" applyFill="1" applyBorder="1"/>
    <xf numFmtId="0" fontId="11" fillId="5" borderId="17" xfId="0" applyFont="1" applyFill="1" applyBorder="1"/>
    <xf numFmtId="0" fontId="11" fillId="4" borderId="0" xfId="0" applyFont="1" applyFill="1"/>
    <xf numFmtId="0" fontId="11" fillId="4" borderId="17" xfId="0" applyFont="1" applyFill="1" applyBorder="1"/>
    <xf numFmtId="0" fontId="11" fillId="4" borderId="19" xfId="0" applyFont="1" applyFill="1" applyBorder="1"/>
    <xf numFmtId="0" fontId="12" fillId="4" borderId="20" xfId="0" applyFont="1" applyFill="1" applyBorder="1"/>
    <xf numFmtId="0" fontId="12" fillId="4" borderId="21" xfId="0" applyFont="1" applyFill="1" applyBorder="1"/>
    <xf numFmtId="0" fontId="11" fillId="4" borderId="21" xfId="0" applyFont="1" applyFill="1" applyBorder="1"/>
    <xf numFmtId="0" fontId="11" fillId="4" borderId="22" xfId="0" applyFont="1" applyFill="1" applyBorder="1"/>
    <xf numFmtId="0" fontId="11" fillId="4" borderId="16" xfId="0" quotePrefix="1" applyFont="1" applyFill="1" applyBorder="1"/>
    <xf numFmtId="0" fontId="11" fillId="5" borderId="16" xfId="0" quotePrefix="1" applyFont="1" applyFill="1" applyBorder="1"/>
    <xf numFmtId="0" fontId="0" fillId="0" borderId="0" xfId="0" applyAlignment="1">
      <alignment horizontal="center" vertical="top" wrapText="1"/>
    </xf>
    <xf numFmtId="0" fontId="0" fillId="0" borderId="7" xfId="0" applyBorder="1"/>
    <xf numFmtId="0" fontId="0" fillId="0" borderId="23" xfId="0" applyBorder="1"/>
    <xf numFmtId="0" fontId="15" fillId="6" borderId="18" xfId="0" applyFont="1" applyFill="1" applyBorder="1" applyAlignment="1">
      <alignment horizontal="center"/>
    </xf>
    <xf numFmtId="0" fontId="15" fillId="6" borderId="0" xfId="0" applyFont="1" applyFill="1"/>
    <xf numFmtId="0" fontId="15" fillId="6" borderId="17" xfId="0" applyFont="1" applyFill="1" applyBorder="1"/>
    <xf numFmtId="0" fontId="16" fillId="0" borderId="0" xfId="0" applyFont="1"/>
    <xf numFmtId="0" fontId="16" fillId="0" borderId="0" xfId="0" applyFont="1" applyAlignment="1">
      <alignment wrapText="1"/>
    </xf>
    <xf numFmtId="0" fontId="11" fillId="0" borderId="18" xfId="0" applyFont="1" applyBorder="1" applyAlignment="1">
      <alignment horizontal="center"/>
    </xf>
    <xf numFmtId="0" fontId="11" fillId="0" borderId="17" xfId="0" applyFont="1" applyBorder="1"/>
    <xf numFmtId="0" fontId="11" fillId="4" borderId="18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4" borderId="19" xfId="0" applyFont="1" applyFill="1" applyBorder="1" applyAlignment="1">
      <alignment horizontal="center"/>
    </xf>
    <xf numFmtId="0" fontId="14" fillId="0" borderId="0" xfId="0" applyFont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6" fillId="0" borderId="27" xfId="0" applyFont="1" applyBorder="1" applyAlignment="1">
      <alignment wrapText="1"/>
    </xf>
    <xf numFmtId="0" fontId="16" fillId="0" borderId="28" xfId="0" applyFont="1" applyBorder="1" applyAlignment="1">
      <alignment wrapText="1"/>
    </xf>
    <xf numFmtId="0" fontId="16" fillId="0" borderId="29" xfId="0" applyFont="1" applyBorder="1" applyAlignment="1">
      <alignment wrapText="1"/>
    </xf>
    <xf numFmtId="0" fontId="16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6" fillId="0" borderId="30" xfId="0" applyFont="1" applyBorder="1"/>
    <xf numFmtId="0" fontId="11" fillId="0" borderId="32" xfId="0" applyFont="1" applyBorder="1"/>
    <xf numFmtId="0" fontId="11" fillId="7" borderId="27" xfId="0" applyFont="1" applyFill="1" applyBorder="1"/>
    <xf numFmtId="0" fontId="11" fillId="7" borderId="0" xfId="0" applyFont="1" applyFill="1"/>
    <xf numFmtId="0" fontId="11" fillId="7" borderId="28" xfId="0" applyFont="1" applyFill="1" applyBorder="1"/>
    <xf numFmtId="0" fontId="11" fillId="8" borderId="0" xfId="0" applyFont="1" applyFill="1"/>
    <xf numFmtId="0" fontId="11" fillId="8" borderId="28" xfId="0" applyFont="1" applyFill="1" applyBorder="1"/>
    <xf numFmtId="0" fontId="11" fillId="0" borderId="27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8" borderId="30" xfId="0" applyFont="1" applyFill="1" applyBorder="1"/>
    <xf numFmtId="0" fontId="11" fillId="8" borderId="31" xfId="0" applyFont="1" applyFill="1" applyBorder="1"/>
    <xf numFmtId="0" fontId="15" fillId="6" borderId="0" xfId="0" applyFont="1" applyFill="1" applyAlignment="1">
      <alignment horizontal="center"/>
    </xf>
    <xf numFmtId="0" fontId="10" fillId="0" borderId="0" xfId="1"/>
    <xf numFmtId="0" fontId="1" fillId="0" borderId="0" xfId="2"/>
    <xf numFmtId="0" fontId="1" fillId="3" borderId="36" xfId="2" applyFill="1" applyBorder="1"/>
    <xf numFmtId="0" fontId="1" fillId="0" borderId="38" xfId="2" applyBorder="1"/>
    <xf numFmtId="0" fontId="1" fillId="0" borderId="39" xfId="2" applyBorder="1"/>
    <xf numFmtId="0" fontId="1" fillId="0" borderId="40" xfId="2" applyBorder="1"/>
    <xf numFmtId="0" fontId="1" fillId="0" borderId="43" xfId="2" applyBorder="1"/>
    <xf numFmtId="0" fontId="1" fillId="0" borderId="44" xfId="2" applyBorder="1"/>
    <xf numFmtId="0" fontId="1" fillId="0" borderId="45" xfId="2" applyBorder="1"/>
    <xf numFmtId="0" fontId="1" fillId="0" borderId="0" xfId="2" quotePrefix="1"/>
    <xf numFmtId="0" fontId="1" fillId="0" borderId="47" xfId="2" applyBorder="1" applyAlignment="1">
      <alignment horizontal="right"/>
    </xf>
    <xf numFmtId="0" fontId="1" fillId="0" borderId="48" xfId="2" applyBorder="1"/>
    <xf numFmtId="0" fontId="1" fillId="0" borderId="49" xfId="2" applyBorder="1"/>
    <xf numFmtId="0" fontId="1" fillId="0" borderId="37" xfId="2" quotePrefix="1" applyBorder="1"/>
    <xf numFmtId="0" fontId="1" fillId="0" borderId="51" xfId="2" applyBorder="1"/>
    <xf numFmtId="0" fontId="1" fillId="2" borderId="36" xfId="2" applyFill="1" applyBorder="1"/>
    <xf numFmtId="0" fontId="1" fillId="2" borderId="8" xfId="2" applyFill="1" applyBorder="1"/>
    <xf numFmtId="0" fontId="1" fillId="2" borderId="35" xfId="2" applyFill="1" applyBorder="1"/>
    <xf numFmtId="0" fontId="22" fillId="0" borderId="0" xfId="0" applyFont="1"/>
    <xf numFmtId="0" fontId="11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14" fillId="0" borderId="21" xfId="0" applyFont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4" borderId="18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17" xfId="0" applyFont="1" applyFill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5" fillId="6" borderId="12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2" fillId="0" borderId="10" xfId="2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" fillId="3" borderId="6" xfId="2" applyFill="1" applyBorder="1" applyAlignment="1">
      <alignment horizontal="left"/>
    </xf>
    <xf numFmtId="0" fontId="1" fillId="3" borderId="0" xfId="2" applyFill="1" applyAlignment="1">
      <alignment horizontal="left"/>
    </xf>
    <xf numFmtId="0" fontId="1" fillId="3" borderId="7" xfId="2" applyFill="1" applyBorder="1" applyAlignment="1">
      <alignment horizontal="left"/>
    </xf>
    <xf numFmtId="0" fontId="1" fillId="2" borderId="2" xfId="2" applyFill="1" applyBorder="1" applyAlignment="1">
      <alignment horizontal="left" wrapText="1"/>
    </xf>
    <xf numFmtId="0" fontId="1" fillId="2" borderId="3" xfId="2" applyFill="1" applyBorder="1" applyAlignment="1">
      <alignment horizontal="left" wrapText="1"/>
    </xf>
    <xf numFmtId="0" fontId="1" fillId="2" borderId="4" xfId="2" applyFill="1" applyBorder="1" applyAlignment="1">
      <alignment horizontal="left" wrapText="1"/>
    </xf>
    <xf numFmtId="0" fontId="1" fillId="2" borderId="6" xfId="2" applyFill="1" applyBorder="1" applyAlignment="1">
      <alignment horizontal="left" wrapText="1"/>
    </xf>
    <xf numFmtId="0" fontId="1" fillId="2" borderId="0" xfId="2" applyFill="1" applyAlignment="1">
      <alignment horizontal="left" wrapText="1"/>
    </xf>
    <xf numFmtId="0" fontId="1" fillId="2" borderId="7" xfId="2" applyFill="1" applyBorder="1" applyAlignment="1">
      <alignment horizontal="left" wrapText="1"/>
    </xf>
    <xf numFmtId="0" fontId="0" fillId="0" borderId="46" xfId="2" quotePrefix="1" applyFont="1" applyBorder="1" applyAlignment="1">
      <alignment horizontal="left"/>
    </xf>
    <xf numFmtId="0" fontId="1" fillId="0" borderId="0" xfId="2" quotePrefix="1" applyAlignment="1">
      <alignment horizontal="left"/>
    </xf>
    <xf numFmtId="0" fontId="1" fillId="0" borderId="46" xfId="2" quotePrefix="1" applyBorder="1" applyAlignment="1">
      <alignment horizontal="left"/>
    </xf>
    <xf numFmtId="0" fontId="1" fillId="0" borderId="50" xfId="2" quotePrefix="1" applyBorder="1" applyAlignment="1">
      <alignment horizontal="left"/>
    </xf>
    <xf numFmtId="0" fontId="1" fillId="0" borderId="37" xfId="2" quotePrefix="1" applyBorder="1" applyAlignment="1">
      <alignment horizontal="left"/>
    </xf>
    <xf numFmtId="0" fontId="1" fillId="2" borderId="6" xfId="2" applyFill="1" applyBorder="1" applyAlignment="1">
      <alignment horizontal="left"/>
    </xf>
    <xf numFmtId="0" fontId="1" fillId="2" borderId="0" xfId="2" applyFill="1" applyAlignment="1">
      <alignment horizontal="left"/>
    </xf>
    <xf numFmtId="0" fontId="1" fillId="2" borderId="7" xfId="2" applyFill="1" applyBorder="1" applyAlignment="1">
      <alignment horizontal="left"/>
    </xf>
    <xf numFmtId="0" fontId="1" fillId="3" borderId="6" xfId="2" quotePrefix="1" applyFill="1" applyBorder="1" applyAlignment="1">
      <alignment horizontal="left"/>
    </xf>
    <xf numFmtId="0" fontId="1" fillId="3" borderId="0" xfId="2" quotePrefix="1" applyFill="1" applyAlignment="1">
      <alignment horizontal="left"/>
    </xf>
    <xf numFmtId="0" fontId="1" fillId="3" borderId="7" xfId="2" quotePrefix="1" applyFill="1" applyBorder="1" applyAlignment="1">
      <alignment horizontal="left"/>
    </xf>
    <xf numFmtId="0" fontId="20" fillId="2" borderId="6" xfId="2" quotePrefix="1" applyFont="1" applyFill="1" applyBorder="1" applyAlignment="1">
      <alignment horizontal="left"/>
    </xf>
    <xf numFmtId="0" fontId="20" fillId="2" borderId="0" xfId="2" applyFont="1" applyFill="1" applyAlignment="1">
      <alignment horizontal="left"/>
    </xf>
    <xf numFmtId="0" fontId="20" fillId="2" borderId="7" xfId="2" applyFont="1" applyFill="1" applyBorder="1" applyAlignment="1">
      <alignment horizontal="left"/>
    </xf>
    <xf numFmtId="0" fontId="16" fillId="2" borderId="6" xfId="2" quotePrefix="1" applyFont="1" applyFill="1" applyBorder="1" applyAlignment="1">
      <alignment horizontal="left"/>
    </xf>
    <xf numFmtId="0" fontId="16" fillId="2" borderId="0" xfId="2" applyFont="1" applyFill="1" applyAlignment="1">
      <alignment horizontal="left"/>
    </xf>
    <xf numFmtId="0" fontId="16" fillId="2" borderId="7" xfId="2" applyFont="1" applyFill="1" applyBorder="1" applyAlignment="1">
      <alignment horizontal="left"/>
    </xf>
    <xf numFmtId="0" fontId="16" fillId="2" borderId="9" xfId="2" quotePrefix="1" applyFont="1" applyFill="1" applyBorder="1" applyAlignment="1">
      <alignment horizontal="left"/>
    </xf>
    <xf numFmtId="0" fontId="16" fillId="2" borderId="10" xfId="2" applyFont="1" applyFill="1" applyBorder="1" applyAlignment="1">
      <alignment horizontal="left"/>
    </xf>
    <xf numFmtId="0" fontId="16" fillId="2" borderId="11" xfId="2" applyFont="1" applyFill="1" applyBorder="1" applyAlignment="1">
      <alignment horizontal="left"/>
    </xf>
    <xf numFmtId="0" fontId="1" fillId="0" borderId="37" xfId="2" applyBorder="1" applyAlignment="1">
      <alignment horizontal="center"/>
    </xf>
    <xf numFmtId="0" fontId="1" fillId="0" borderId="41" xfId="2" applyBorder="1" applyAlignment="1">
      <alignment horizontal="left"/>
    </xf>
    <xf numFmtId="0" fontId="1" fillId="0" borderId="42" xfId="2" applyBorder="1" applyAlignment="1">
      <alignment horizontal="lef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7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1" fillId="4" borderId="13" xfId="0" applyFont="1" applyFill="1" applyBorder="1" applyAlignment="1">
      <alignment wrapText="1"/>
    </xf>
    <xf numFmtId="0" fontId="11" fillId="4" borderId="14" xfId="0" applyFont="1" applyFill="1" applyBorder="1" applyAlignment="1">
      <alignment wrapText="1"/>
    </xf>
    <xf numFmtId="0" fontId="11" fillId="4" borderId="15" xfId="0" applyFont="1" applyFill="1" applyBorder="1" applyAlignment="1">
      <alignment wrapText="1"/>
    </xf>
    <xf numFmtId="0" fontId="11" fillId="4" borderId="16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11" fillId="4" borderId="17" xfId="0" applyFont="1" applyFill="1" applyBorder="1" applyAlignment="1">
      <alignment wrapText="1"/>
    </xf>
  </cellXfs>
  <cellStyles count="3">
    <cellStyle name="Hyperlink" xfId="1" builtinId="8"/>
    <cellStyle name="Normal" xfId="0" builtinId="0"/>
    <cellStyle name="Normal 2" xfId="2" xr:uid="{EE84C8DF-66DF-5B4F-9315-5F396219097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medium">
          <color theme="4"/>
        </left>
        <right style="medium">
          <color theme="4"/>
        </right>
        <top/>
        <bottom/>
        <vertical/>
        <horizontal/>
      </border>
    </dxf>
    <dxf>
      <border diagonalUp="0" diagonalDown="0">
        <left/>
        <right style="medium">
          <color theme="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4D01FC-9DBB-BA43-ADB7-D0140FC5E427}" name="Table4" displayName="Table4" ref="B6:C11" totalsRowShown="0">
  <autoFilter ref="B6:C11" xr:uid="{3D6AFE62-4E09-1D49-9F33-F6E59E2A508F}"/>
  <tableColumns count="2">
    <tableColumn id="1" xr3:uid="{F93D808B-6C38-4F40-A6C7-E8470FB07891}" name="First Name"/>
    <tableColumn id="2" xr3:uid="{6007B206-42A6-BC44-BA72-EE851E729A54}" name="Last Nam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111445C-C4CC-CC4B-9192-1636BDDCAFDE}" name="Table81114" displayName="Table81114" ref="B25:D31" totalsRowShown="0">
  <autoFilter ref="B25:D31" xr:uid="{10B68368-A114-A54A-9180-19490F660EE3}"/>
  <tableColumns count="3">
    <tableColumn id="1" xr3:uid="{F1C53459-65CE-9646-B21A-1D5DC7B6CAAB}" name="Name"/>
    <tableColumn id="2" xr3:uid="{5CEED8C2-6823-A646-8C9A-5AEDA9C8D46F}" name="Policy"/>
    <tableColumn id="3" xr3:uid="{600B2F7C-DB80-8540-AE97-EEE0ADA09D2B}" name="Age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0301E6F-85AB-AE48-96DC-0BE6BBC611F8}" name="Table14" displayName="Table14" ref="D34:F35" totalsRowShown="0">
  <autoFilter ref="D34:F35" xr:uid="{62BA4D2D-C00A-B049-8E42-B020CF1BA8B8}"/>
  <tableColumns count="3">
    <tableColumn id="1" xr3:uid="{CD8B461B-F20B-CB42-A764-6F04C89D2935}" name="all lowercase" dataDxfId="3"/>
    <tableColumn id="2" xr3:uid="{16AEA554-1C64-974D-AA25-C974B0FF5B73}" name="all uppercase" dataDxfId="2"/>
    <tableColumn id="3" xr3:uid="{7F043357-CA65-B44E-B3B1-5166A12B7588}" name="proper cas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BDD3EE7-0859-5247-ACFC-7A625D431517}" name="Table8111416" displayName="Table8111416" ref="B10:D16" totalsRowShown="0">
  <autoFilter ref="B10:D16" xr:uid="{A93CCB7A-B5F9-CD47-BF36-BCE90A7DFAD1}"/>
  <tableColumns count="3">
    <tableColumn id="1" xr3:uid="{9167F628-B007-7A42-9483-BB27B999E0EB}" name="Name"/>
    <tableColumn id="2" xr3:uid="{B7F51376-AF42-EA40-968E-9C4915E4193B}" name="Policy"/>
    <tableColumn id="3" xr3:uid="{E696892B-59B6-F546-9D7F-A1E067CF43B0}" name="Age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6EAE3C8-DB44-2E44-85A2-8DE3357B3683}" name="Table811141617" displayName="Table811141617" ref="F10:H16" totalsRowShown="0">
  <autoFilter ref="F10:H16" xr:uid="{DF00B297-FEF8-C34B-960F-57DF54A97812}"/>
  <tableColumns count="3">
    <tableColumn id="1" xr3:uid="{4A1C8971-2E12-6F44-9AD4-468FE03AD652}" name="Name"/>
    <tableColumn id="2" xr3:uid="{12A31A8B-DDB3-8F4C-B79B-68D7021FA15C}" name="Policy"/>
    <tableColumn id="3" xr3:uid="{529B9629-0663-AA4D-9CA1-9A8BB4174A3F}" name="Age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2F5273A-7170-3144-A96F-9725A248F665}" name="Table811141618" displayName="Table811141618" ref="B27:D33" totalsRowShown="0">
  <autoFilter ref="B27:D33" xr:uid="{7725B5E1-837C-244A-9796-0E7EDD2DD81D}"/>
  <tableColumns count="3">
    <tableColumn id="1" xr3:uid="{1DAF50D2-04B9-4B4A-9F52-2002A89AE92A}" name="Name"/>
    <tableColumn id="2" xr3:uid="{1C8F8EA3-313A-984E-B2CE-BDCFA5175E7C}" name="Policy"/>
    <tableColumn id="3" xr3:uid="{33CAF0FB-324D-EF47-A60D-FAFBCAE8E77B}" name="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8BEC382-A5CE-0447-BA24-4297A014B816}" name="Table5" displayName="Table5" ref="E9:F11" totalsRowShown="0">
  <autoFilter ref="E9:F11" xr:uid="{7668584A-F9DB-524C-85B8-1B410234E1A3}"/>
  <tableColumns count="2">
    <tableColumn id="1" xr3:uid="{C0BC7C50-0460-4749-B11F-E22963DDC267}" name="First Name"/>
    <tableColumn id="2" xr3:uid="{B4B00CF3-2300-D640-A445-977180A5D374}" name="Last Name">
      <calculatedColumnFormula>VLOOKUP(E9,Table4[#All],2,0)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EA6D70-04FB-EE41-9940-45C763650A30}" name="Table47" displayName="Table47" ref="B39:C44" totalsRowShown="0">
  <autoFilter ref="B39:C44" xr:uid="{862D59D2-7835-5A47-9843-7612611ABDCA}"/>
  <tableColumns count="2">
    <tableColumn id="1" xr3:uid="{A4A4DD61-2362-7945-9F32-558FFFCBA399}" name="First Name" dataDxfId="6"/>
    <tableColumn id="2" xr3:uid="{78D659AF-324A-4040-A2BF-7D18508A6D65}" name="Last Name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67EB54A-3E77-D34D-9986-53C2F1752D48}" name="Table7" displayName="Table7" ref="E39:F42" totalsRowShown="0">
  <autoFilter ref="E39:F42" xr:uid="{37B3B0A9-1B83-3A41-AD33-36689D411471}"/>
  <tableColumns count="2">
    <tableColumn id="1" xr3:uid="{A876D0DC-ACA0-4541-88B6-C7453973E29E}" name="First Name"/>
    <tableColumn id="2" xr3:uid="{09448520-7427-7542-BC3F-79F69ACC21B2}" name="Last Name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AB496AD-4931-A047-B660-CA3E670D1873}" name="Table8" displayName="Table8" ref="B11:D15" totalsRowShown="0">
  <autoFilter ref="B11:D15" xr:uid="{E6BBE3A3-0C67-3C4B-BD63-C391F1FD6F04}"/>
  <tableColumns count="3">
    <tableColumn id="1" xr3:uid="{B466B827-E153-0946-B718-CD178E51DE3A}" name="Name"/>
    <tableColumn id="2" xr3:uid="{269D8A98-785D-9F46-A134-19FD2C2FD0A7}" name="Policy"/>
    <tableColumn id="3" xr3:uid="{D5C34CD5-1A4E-764A-A221-94F5D6E98BC4}" name="A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56CE58D-DC82-6D46-857C-46D4C288A79D}" name="Table810" displayName="Table810" ref="F11:H14" totalsRowShown="0">
  <autoFilter ref="F11:H14" xr:uid="{DCCBFF93-E580-D24F-AAF6-90F0B5552DDE}"/>
  <tableColumns count="3">
    <tableColumn id="1" xr3:uid="{14671AF3-86ED-3B40-B443-7A5D4C6214D4}" name="Name"/>
    <tableColumn id="2" xr3:uid="{13B68E4A-847F-5C45-A1AB-9FC93ED4E496}" name="Policy"/>
    <tableColumn id="3" xr3:uid="{E4429521-E024-0346-94DF-C8AFD19E701F}" name="Ag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12AE85C-8E55-2649-9321-86E4A7EE1E25}" name="Table811" displayName="Table811" ref="B25:D31" totalsRowShown="0">
  <autoFilter ref="B25:D31" xr:uid="{D1C6A6A8-2E2D-B546-A790-B3B7F3A72F19}"/>
  <tableColumns count="3">
    <tableColumn id="1" xr3:uid="{820B52EA-2142-E44E-8066-DE8E70080DF5}" name="Name"/>
    <tableColumn id="2" xr3:uid="{056CD84E-64F8-294F-AAEC-03AE45E0D5F7}" name="Policy"/>
    <tableColumn id="3" xr3:uid="{593C08ED-6F21-6848-AF61-92C70A2BBE6C}" name="A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168F5AC-1FF2-B547-971B-936F88C4B8DC}" name="Table81012" displayName="Table81012" ref="B11:D14" totalsRowShown="0">
  <autoFilter ref="B11:D14" xr:uid="{A5050AAC-3906-7D4B-B07A-603132804A6B}"/>
  <tableColumns count="3">
    <tableColumn id="1" xr3:uid="{338C63FF-B0B4-A649-BCB8-FD64B4B602CF}" name="Name"/>
    <tableColumn id="2" xr3:uid="{C17C0CB1-25B2-4745-B998-043373271A53}" name="Policy"/>
    <tableColumn id="3" xr3:uid="{B5905A6C-2F67-8642-887F-4643F6599C6C}" name="Ag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C1D6EFE-EBFC-AD42-B50E-A6822B0E3FF0}" name="Table8101213" displayName="Table8101213" ref="F11:H14" totalsRowShown="0">
  <autoFilter ref="F11:H14" xr:uid="{C6A459FF-4397-8C44-A384-EC7C8E99677B}"/>
  <tableColumns count="3">
    <tableColumn id="1" xr3:uid="{645D9534-F6E4-9342-8FCE-24FA77B43886}" name="Name"/>
    <tableColumn id="2" xr3:uid="{E1DA17AE-3CB7-DE41-9F90-7F8603904002}" name="Policy"/>
    <tableColumn id="3" xr3:uid="{E634FF76-9ACB-004C-830C-4419037D893B}" name="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088E-070B-B44E-A8CF-7CCCF604D7B5}">
  <dimension ref="B2:I76"/>
  <sheetViews>
    <sheetView topLeftCell="A55" zoomScale="140" zoomScaleNormal="140" workbookViewId="0">
      <selection activeCell="E73" sqref="E73:H73"/>
    </sheetView>
  </sheetViews>
  <sheetFormatPr baseColWidth="10" defaultRowHeight="16" x14ac:dyDescent="0.2"/>
  <sheetData>
    <row r="2" spans="2:9" x14ac:dyDescent="0.2">
      <c r="B2" s="21" t="s">
        <v>118</v>
      </c>
    </row>
    <row r="4" spans="2:9" x14ac:dyDescent="0.2">
      <c r="B4" s="21" t="s">
        <v>168</v>
      </c>
    </row>
    <row r="5" spans="2:9" x14ac:dyDescent="0.2">
      <c r="B5" s="78" t="s">
        <v>0</v>
      </c>
    </row>
    <row r="6" spans="2:9" x14ac:dyDescent="0.2">
      <c r="B6" s="78" t="s">
        <v>169</v>
      </c>
    </row>
    <row r="7" spans="2:9" x14ac:dyDescent="0.2">
      <c r="B7" s="78" t="s">
        <v>59</v>
      </c>
    </row>
    <row r="8" spans="2:9" x14ac:dyDescent="0.2">
      <c r="B8" s="78" t="s">
        <v>72</v>
      </c>
    </row>
    <row r="9" spans="2:9" x14ac:dyDescent="0.2">
      <c r="B9" s="78" t="s">
        <v>170</v>
      </c>
    </row>
    <row r="10" spans="2:9" x14ac:dyDescent="0.2">
      <c r="B10" s="78" t="s">
        <v>171</v>
      </c>
    </row>
    <row r="12" spans="2:9" ht="17" thickBot="1" x14ac:dyDescent="0.25">
      <c r="B12" s="103" t="s">
        <v>119</v>
      </c>
      <c r="C12" s="103"/>
      <c r="D12" s="103"/>
      <c r="E12" s="103"/>
      <c r="F12" s="103"/>
      <c r="G12" s="26"/>
      <c r="H12" s="26"/>
      <c r="I12" s="26"/>
    </row>
    <row r="13" spans="2:9" x14ac:dyDescent="0.2">
      <c r="B13" s="44" t="s">
        <v>120</v>
      </c>
      <c r="C13" s="45" t="s">
        <v>121</v>
      </c>
      <c r="D13" s="45"/>
      <c r="E13" s="45" t="s">
        <v>80</v>
      </c>
      <c r="F13" s="46">
        <v>5</v>
      </c>
      <c r="G13" s="26"/>
      <c r="H13" s="26"/>
      <c r="I13" s="48"/>
    </row>
    <row r="14" spans="2:9" x14ac:dyDescent="0.2">
      <c r="B14" s="49" t="s">
        <v>122</v>
      </c>
      <c r="C14" s="100" t="s">
        <v>123</v>
      </c>
      <c r="D14" s="100"/>
      <c r="E14" s="26" t="b">
        <f>F13=5</f>
        <v>1</v>
      </c>
      <c r="F14" s="50" t="b">
        <v>1</v>
      </c>
      <c r="G14" s="26"/>
      <c r="H14" s="26"/>
      <c r="I14" s="48"/>
    </row>
    <row r="15" spans="2:9" x14ac:dyDescent="0.2">
      <c r="B15" s="51" t="s">
        <v>124</v>
      </c>
      <c r="C15" s="104" t="s">
        <v>125</v>
      </c>
      <c r="D15" s="104"/>
      <c r="E15" s="32" t="b">
        <f>F13&lt;&gt;5</f>
        <v>0</v>
      </c>
      <c r="F15" s="33" t="b">
        <v>0</v>
      </c>
      <c r="G15" s="26"/>
      <c r="H15" s="26"/>
      <c r="I15" s="48"/>
    </row>
    <row r="16" spans="2:9" x14ac:dyDescent="0.2">
      <c r="B16" s="52" t="s">
        <v>126</v>
      </c>
      <c r="C16" s="105" t="s">
        <v>127</v>
      </c>
      <c r="D16" s="105"/>
      <c r="E16" s="29" t="b">
        <f>F13&gt;4</f>
        <v>1</v>
      </c>
      <c r="F16" s="31" t="b">
        <v>1</v>
      </c>
      <c r="G16" s="26"/>
      <c r="H16" s="26"/>
      <c r="I16" s="53"/>
    </row>
    <row r="17" spans="2:9" x14ac:dyDescent="0.2">
      <c r="B17" s="51" t="s">
        <v>128</v>
      </c>
      <c r="C17" s="104" t="s">
        <v>129</v>
      </c>
      <c r="D17" s="104"/>
      <c r="E17" s="32" t="b">
        <f>F13&lt;5</f>
        <v>0</v>
      </c>
      <c r="F17" s="33" t="b">
        <v>0</v>
      </c>
      <c r="G17" s="26"/>
      <c r="H17" s="26"/>
      <c r="I17" s="53"/>
    </row>
    <row r="18" spans="2:9" x14ac:dyDescent="0.2">
      <c r="B18" s="49" t="s">
        <v>130</v>
      </c>
      <c r="C18" s="100" t="s">
        <v>131</v>
      </c>
      <c r="D18" s="100"/>
      <c r="E18" s="26" t="b">
        <f>F13&gt;=5</f>
        <v>1</v>
      </c>
      <c r="F18" s="50" t="b">
        <v>1</v>
      </c>
      <c r="G18" s="26"/>
      <c r="H18" s="26"/>
      <c r="I18" s="53"/>
    </row>
    <row r="19" spans="2:9" ht="17" thickBot="1" x14ac:dyDescent="0.25">
      <c r="B19" s="54" t="s">
        <v>132</v>
      </c>
      <c r="C19" s="101" t="s">
        <v>133</v>
      </c>
      <c r="D19" s="101"/>
      <c r="E19" s="37" t="b">
        <f>F13&lt;=4</f>
        <v>0</v>
      </c>
      <c r="F19" s="38" t="b">
        <v>0</v>
      </c>
      <c r="G19" s="26"/>
      <c r="H19" s="26"/>
      <c r="I19" s="26"/>
    </row>
    <row r="20" spans="2:9" x14ac:dyDescent="0.2">
      <c r="B20" s="26"/>
      <c r="C20" s="26"/>
      <c r="D20" s="26"/>
      <c r="E20" s="26"/>
      <c r="F20" s="26"/>
      <c r="G20" s="26"/>
      <c r="H20" s="26"/>
      <c r="I20" s="26"/>
    </row>
    <row r="21" spans="2:9" x14ac:dyDescent="0.2">
      <c r="B21" s="55"/>
      <c r="C21" s="26"/>
      <c r="D21" s="26"/>
      <c r="E21" s="26"/>
      <c r="F21" s="26"/>
      <c r="G21" s="26"/>
      <c r="H21" s="26"/>
      <c r="I21" s="26"/>
    </row>
    <row r="22" spans="2:9" ht="17" thickBot="1" x14ac:dyDescent="0.25">
      <c r="B22" s="98" t="s">
        <v>134</v>
      </c>
      <c r="C22" s="98"/>
      <c r="D22" s="98"/>
      <c r="E22" s="98"/>
      <c r="F22" s="98"/>
      <c r="G22" s="98"/>
      <c r="H22" s="98"/>
      <c r="I22" s="98"/>
    </row>
    <row r="23" spans="2:9" x14ac:dyDescent="0.2">
      <c r="B23" s="56" t="s">
        <v>135</v>
      </c>
      <c r="C23" s="57"/>
      <c r="D23" s="57" t="s">
        <v>136</v>
      </c>
      <c r="E23" s="58" t="s">
        <v>137</v>
      </c>
      <c r="F23" s="26"/>
      <c r="G23" s="26" t="s">
        <v>138</v>
      </c>
      <c r="H23" s="55"/>
      <c r="I23" s="55"/>
    </row>
    <row r="24" spans="2:9" x14ac:dyDescent="0.2">
      <c r="B24" s="59">
        <v>1</v>
      </c>
      <c r="C24" s="48"/>
      <c r="D24" s="48">
        <f>B24*5</f>
        <v>5</v>
      </c>
      <c r="E24" s="60">
        <v>5</v>
      </c>
      <c r="F24" s="48"/>
      <c r="G24" s="99" t="s">
        <v>139</v>
      </c>
      <c r="H24" s="99"/>
      <c r="I24" s="99"/>
    </row>
    <row r="25" spans="2:9" x14ac:dyDescent="0.2">
      <c r="B25" s="59">
        <v>2</v>
      </c>
      <c r="C25" s="48"/>
      <c r="D25" s="48">
        <f>B25*5</f>
        <v>10</v>
      </c>
      <c r="E25" s="60">
        <v>10</v>
      </c>
      <c r="F25" s="48"/>
      <c r="G25" s="99"/>
      <c r="H25" s="99"/>
      <c r="I25" s="99"/>
    </row>
    <row r="26" spans="2:9" ht="17" thickBot="1" x14ac:dyDescent="0.25">
      <c r="B26" s="61">
        <v>3</v>
      </c>
      <c r="C26" s="62"/>
      <c r="D26" s="62">
        <f>B26*5</f>
        <v>15</v>
      </c>
      <c r="E26" s="63">
        <v>15</v>
      </c>
      <c r="F26" s="48"/>
      <c r="G26" s="99"/>
      <c r="H26" s="99"/>
      <c r="I26" s="99"/>
    </row>
    <row r="27" spans="2:9" ht="16" customHeight="1" x14ac:dyDescent="0.2">
      <c r="B27" s="53"/>
      <c r="C27" s="53"/>
      <c r="D27" s="53"/>
      <c r="E27" s="26"/>
      <c r="F27" s="53"/>
      <c r="G27" s="97" t="s">
        <v>411</v>
      </c>
      <c r="H27" s="97"/>
      <c r="I27" s="97"/>
    </row>
    <row r="28" spans="2:9" x14ac:dyDescent="0.2">
      <c r="B28" s="53"/>
      <c r="C28" s="53"/>
      <c r="D28" s="53"/>
      <c r="E28" s="26"/>
      <c r="F28" s="53"/>
      <c r="G28" s="97"/>
      <c r="H28" s="97"/>
      <c r="I28" s="97"/>
    </row>
    <row r="29" spans="2:9" x14ac:dyDescent="0.2">
      <c r="B29" s="53"/>
      <c r="C29" s="53"/>
      <c r="D29" s="53"/>
      <c r="E29" s="26"/>
      <c r="F29" s="53"/>
      <c r="G29" s="97"/>
      <c r="H29" s="97"/>
      <c r="I29" s="97"/>
    </row>
    <row r="30" spans="2:9" x14ac:dyDescent="0.2">
      <c r="B30" s="26"/>
      <c r="C30" s="26"/>
      <c r="D30" s="26"/>
      <c r="E30" s="26"/>
      <c r="F30" s="26"/>
      <c r="G30" s="26"/>
      <c r="H30" s="26"/>
      <c r="I30" s="26"/>
    </row>
    <row r="31" spans="2:9" x14ac:dyDescent="0.2">
      <c r="B31" s="64"/>
      <c r="C31" s="26"/>
      <c r="D31" s="26"/>
      <c r="E31" s="26"/>
      <c r="F31" s="26"/>
      <c r="G31" s="26"/>
      <c r="H31" s="26"/>
      <c r="I31" s="26"/>
    </row>
    <row r="32" spans="2:9" ht="17" thickBot="1" x14ac:dyDescent="0.25">
      <c r="B32" s="102" t="s">
        <v>140</v>
      </c>
      <c r="C32" s="102"/>
      <c r="D32" s="102"/>
      <c r="E32" s="102"/>
      <c r="F32" s="102"/>
      <c r="G32" s="102"/>
      <c r="H32" s="102"/>
      <c r="I32" s="102"/>
    </row>
    <row r="33" spans="2:9" ht="16" customHeight="1" x14ac:dyDescent="0.2">
      <c r="B33" s="56" t="s">
        <v>141</v>
      </c>
      <c r="C33" s="57" t="s">
        <v>142</v>
      </c>
      <c r="D33" s="57" t="s">
        <v>136</v>
      </c>
      <c r="E33" s="58" t="s">
        <v>137</v>
      </c>
      <c r="F33" s="26"/>
      <c r="G33" s="99" t="s">
        <v>143</v>
      </c>
      <c r="H33" s="99"/>
      <c r="I33" s="99"/>
    </row>
    <row r="34" spans="2:9" x14ac:dyDescent="0.2">
      <c r="B34" s="59">
        <v>1</v>
      </c>
      <c r="C34" s="48">
        <v>10</v>
      </c>
      <c r="D34" s="47">
        <f>B34*$C$34</f>
        <v>10</v>
      </c>
      <c r="E34" s="60">
        <v>10</v>
      </c>
      <c r="F34" s="26"/>
      <c r="G34" s="99"/>
      <c r="H34" s="99"/>
      <c r="I34" s="99"/>
    </row>
    <row r="35" spans="2:9" x14ac:dyDescent="0.2">
      <c r="B35" s="59">
        <v>2</v>
      </c>
      <c r="C35" s="48"/>
      <c r="D35" s="47">
        <f>B35*$C$34</f>
        <v>20</v>
      </c>
      <c r="E35" s="60">
        <v>20</v>
      </c>
      <c r="F35" s="26"/>
      <c r="G35" s="99"/>
      <c r="H35" s="99"/>
      <c r="I35" s="99"/>
    </row>
    <row r="36" spans="2:9" ht="17" thickBot="1" x14ac:dyDescent="0.25">
      <c r="B36" s="61">
        <v>3</v>
      </c>
      <c r="C36" s="62"/>
      <c r="D36" s="65">
        <f>B36*$C$34</f>
        <v>30</v>
      </c>
      <c r="E36" s="63">
        <v>30</v>
      </c>
      <c r="F36" s="26"/>
      <c r="G36" s="26" t="s">
        <v>144</v>
      </c>
      <c r="H36" s="26"/>
      <c r="I36" s="26"/>
    </row>
    <row r="37" spans="2:9" ht="16" customHeight="1" x14ac:dyDescent="0.2">
      <c r="B37" s="26"/>
      <c r="C37" s="26"/>
      <c r="D37" s="26"/>
      <c r="E37" s="26"/>
      <c r="F37" s="26"/>
      <c r="G37" s="97" t="s">
        <v>145</v>
      </c>
      <c r="H37" s="97"/>
      <c r="I37" s="97"/>
    </row>
    <row r="38" spans="2:9" x14ac:dyDescent="0.2">
      <c r="B38" s="26"/>
      <c r="C38" s="26"/>
      <c r="D38" s="26"/>
      <c r="E38" s="26"/>
      <c r="F38" s="26"/>
      <c r="G38" s="97"/>
      <c r="H38" s="97"/>
      <c r="I38" s="97"/>
    </row>
    <row r="39" spans="2:9" x14ac:dyDescent="0.2">
      <c r="B39" s="26"/>
      <c r="C39" s="26"/>
      <c r="D39" s="26"/>
      <c r="E39" s="26"/>
      <c r="F39" s="26"/>
      <c r="G39" s="26"/>
      <c r="H39" s="26"/>
      <c r="I39" s="26"/>
    </row>
    <row r="40" spans="2:9" x14ac:dyDescent="0.2">
      <c r="B40" s="26"/>
      <c r="C40" s="26"/>
      <c r="D40" s="26"/>
      <c r="E40" s="26"/>
      <c r="F40" s="26"/>
      <c r="G40" s="26"/>
      <c r="H40" s="26"/>
      <c r="I40" s="26"/>
    </row>
    <row r="41" spans="2:9" ht="17" thickBot="1" x14ac:dyDescent="0.25">
      <c r="B41" s="98" t="s">
        <v>146</v>
      </c>
      <c r="C41" s="98"/>
      <c r="D41" s="98"/>
      <c r="E41" s="98"/>
      <c r="F41" s="98"/>
      <c r="G41" s="98"/>
      <c r="H41" s="98"/>
      <c r="I41" s="98"/>
    </row>
    <row r="42" spans="2:9" ht="16" customHeight="1" x14ac:dyDescent="0.2">
      <c r="B42" s="66" t="s">
        <v>141</v>
      </c>
      <c r="C42" s="110" t="s">
        <v>142</v>
      </c>
      <c r="D42" s="110"/>
      <c r="E42" s="111"/>
      <c r="F42" s="26"/>
      <c r="G42" s="97" t="s">
        <v>147</v>
      </c>
      <c r="H42" s="97"/>
      <c r="I42" s="97"/>
    </row>
    <row r="43" spans="2:9" x14ac:dyDescent="0.2">
      <c r="B43" s="67"/>
      <c r="C43" s="68">
        <v>5</v>
      </c>
      <c r="D43" s="68">
        <v>10</v>
      </c>
      <c r="E43" s="69">
        <v>15</v>
      </c>
      <c r="F43" s="26"/>
      <c r="G43" s="97"/>
      <c r="H43" s="97"/>
      <c r="I43" s="97"/>
    </row>
    <row r="44" spans="2:9" x14ac:dyDescent="0.2">
      <c r="B44" s="67">
        <v>3</v>
      </c>
      <c r="C44" s="70">
        <v>15</v>
      </c>
      <c r="D44" s="70">
        <v>30</v>
      </c>
      <c r="E44" s="71">
        <v>45</v>
      </c>
      <c r="F44" s="26"/>
      <c r="G44" s="26" t="s">
        <v>148</v>
      </c>
      <c r="H44" s="26"/>
      <c r="I44" s="26"/>
    </row>
    <row r="45" spans="2:9" ht="16" customHeight="1" x14ac:dyDescent="0.2">
      <c r="B45" s="67">
        <v>6</v>
      </c>
      <c r="C45" s="70">
        <v>30</v>
      </c>
      <c r="D45" s="70">
        <v>60</v>
      </c>
      <c r="E45" s="71">
        <v>90</v>
      </c>
      <c r="F45" s="26"/>
      <c r="G45" s="55"/>
      <c r="H45" s="112" t="s">
        <v>149</v>
      </c>
      <c r="I45" s="112"/>
    </row>
    <row r="46" spans="2:9" x14ac:dyDescent="0.2">
      <c r="B46" s="72"/>
      <c r="C46" s="26"/>
      <c r="D46" s="26"/>
      <c r="E46" s="73"/>
      <c r="F46" s="26"/>
      <c r="G46" s="26"/>
      <c r="H46" s="112"/>
      <c r="I46" s="112"/>
    </row>
    <row r="47" spans="2:9" x14ac:dyDescent="0.2">
      <c r="B47" s="72" t="s">
        <v>150</v>
      </c>
      <c r="C47" s="70">
        <f>$B44*C$43</f>
        <v>15</v>
      </c>
      <c r="D47" s="70">
        <f>$B44*D$43</f>
        <v>30</v>
      </c>
      <c r="E47" s="71">
        <f>$B44*E$43</f>
        <v>45</v>
      </c>
      <c r="F47" s="26"/>
      <c r="G47" s="26"/>
      <c r="H47" s="112" t="s">
        <v>151</v>
      </c>
      <c r="I47" s="112"/>
    </row>
    <row r="48" spans="2:9" ht="17" thickBot="1" x14ac:dyDescent="0.25">
      <c r="B48" s="74"/>
      <c r="C48" s="75">
        <f>$B45*C$44</f>
        <v>90</v>
      </c>
      <c r="D48" s="75">
        <f>$B45*D$44</f>
        <v>180</v>
      </c>
      <c r="E48" s="76">
        <f>$B45*E$44</f>
        <v>270</v>
      </c>
      <c r="F48" s="26"/>
      <c r="G48" s="26"/>
      <c r="H48" s="112"/>
      <c r="I48" s="112"/>
    </row>
    <row r="49" spans="2:9" x14ac:dyDescent="0.2">
      <c r="B49" s="26"/>
      <c r="C49" s="26"/>
      <c r="D49" s="26"/>
      <c r="E49" s="26"/>
      <c r="F49" s="26"/>
      <c r="G49" s="26"/>
      <c r="H49" s="26"/>
      <c r="I49" s="26"/>
    </row>
    <row r="50" spans="2:9" x14ac:dyDescent="0.2">
      <c r="B50" s="26"/>
      <c r="C50" s="26"/>
      <c r="D50" s="26"/>
      <c r="E50" s="26"/>
      <c r="F50" s="26"/>
      <c r="G50" s="26"/>
      <c r="H50" s="26"/>
      <c r="I50" s="26"/>
    </row>
    <row r="51" spans="2:9" ht="17" thickBot="1" x14ac:dyDescent="0.25">
      <c r="B51" s="103" t="s">
        <v>152</v>
      </c>
      <c r="C51" s="103"/>
      <c r="D51" s="103"/>
      <c r="E51" s="103"/>
      <c r="F51" s="103"/>
      <c r="G51" s="103"/>
      <c r="H51" s="103"/>
      <c r="I51" s="26"/>
    </row>
    <row r="52" spans="2:9" x14ac:dyDescent="0.2">
      <c r="B52" s="113" t="s">
        <v>153</v>
      </c>
      <c r="C52" s="114"/>
      <c r="D52" s="77"/>
      <c r="E52" s="45" t="s">
        <v>154</v>
      </c>
      <c r="F52" s="45"/>
      <c r="G52" s="114" t="s">
        <v>155</v>
      </c>
      <c r="H52" s="115"/>
      <c r="I52" s="26"/>
    </row>
    <row r="53" spans="2:9" ht="16" customHeight="1" x14ac:dyDescent="0.2">
      <c r="B53" s="116" t="s">
        <v>156</v>
      </c>
      <c r="C53" s="117"/>
      <c r="D53" s="117"/>
      <c r="E53" s="118" t="s">
        <v>157</v>
      </c>
      <c r="F53" s="118"/>
      <c r="G53" s="118" t="s">
        <v>158</v>
      </c>
      <c r="H53" s="119"/>
      <c r="I53" s="26"/>
    </row>
    <row r="54" spans="2:9" x14ac:dyDescent="0.2">
      <c r="B54" s="116"/>
      <c r="C54" s="117"/>
      <c r="D54" s="117"/>
      <c r="E54" s="118"/>
      <c r="F54" s="118"/>
      <c r="G54" s="118"/>
      <c r="H54" s="119"/>
      <c r="I54" s="26"/>
    </row>
    <row r="55" spans="2:9" ht="16" customHeight="1" x14ac:dyDescent="0.2">
      <c r="B55" s="106" t="s">
        <v>159</v>
      </c>
      <c r="C55" s="107"/>
      <c r="D55" s="107"/>
      <c r="E55" s="108" t="s">
        <v>160</v>
      </c>
      <c r="F55" s="108"/>
      <c r="G55" s="108" t="s">
        <v>161</v>
      </c>
      <c r="H55" s="109"/>
      <c r="I55" s="26"/>
    </row>
    <row r="56" spans="2:9" x14ac:dyDescent="0.2">
      <c r="B56" s="106"/>
      <c r="C56" s="107"/>
      <c r="D56" s="107"/>
      <c r="E56" s="108"/>
      <c r="F56" s="108"/>
      <c r="G56" s="108"/>
      <c r="H56" s="109"/>
      <c r="I56" s="26"/>
    </row>
    <row r="57" spans="2:9" x14ac:dyDescent="0.2">
      <c r="B57" s="121" t="s">
        <v>162</v>
      </c>
      <c r="C57" s="122"/>
      <c r="D57" s="122"/>
      <c r="E57" s="123" t="s">
        <v>163</v>
      </c>
      <c r="F57" s="123"/>
      <c r="G57" s="123" t="s">
        <v>164</v>
      </c>
      <c r="H57" s="124"/>
      <c r="I57" s="26"/>
    </row>
    <row r="58" spans="2:9" ht="17" thickBot="1" x14ac:dyDescent="0.25">
      <c r="B58" s="125" t="s">
        <v>165</v>
      </c>
      <c r="C58" s="126"/>
      <c r="D58" s="126"/>
      <c r="E58" s="126" t="s">
        <v>166</v>
      </c>
      <c r="F58" s="126"/>
      <c r="G58" s="126" t="s">
        <v>167</v>
      </c>
      <c r="H58" s="127"/>
      <c r="I58" s="26"/>
    </row>
    <row r="60" spans="2:9" ht="17" thickBot="1" x14ac:dyDescent="0.25">
      <c r="B60" s="120" t="s">
        <v>172</v>
      </c>
      <c r="C60" s="120"/>
      <c r="D60" s="120"/>
      <c r="E60" s="120"/>
      <c r="F60" s="120"/>
      <c r="G60" s="120"/>
      <c r="H60" s="120"/>
      <c r="I60" s="79"/>
    </row>
    <row r="61" spans="2:9" x14ac:dyDescent="0.2">
      <c r="B61" s="95" t="s">
        <v>16</v>
      </c>
      <c r="C61" s="131" t="s">
        <v>173</v>
      </c>
      <c r="D61" s="132"/>
      <c r="E61" s="132"/>
      <c r="F61" s="132"/>
      <c r="G61" s="132"/>
      <c r="H61" s="133"/>
      <c r="I61" s="79"/>
    </row>
    <row r="62" spans="2:9" x14ac:dyDescent="0.2">
      <c r="B62" s="93"/>
      <c r="C62" s="134"/>
      <c r="D62" s="135"/>
      <c r="E62" s="135"/>
      <c r="F62" s="135"/>
      <c r="G62" s="135"/>
      <c r="H62" s="136"/>
      <c r="I62" s="79"/>
    </row>
    <row r="63" spans="2:9" x14ac:dyDescent="0.2">
      <c r="B63" s="80" t="s">
        <v>17</v>
      </c>
      <c r="C63" s="128" t="s">
        <v>174</v>
      </c>
      <c r="D63" s="129"/>
      <c r="E63" s="129"/>
      <c r="F63" s="129"/>
      <c r="G63" s="129"/>
      <c r="H63" s="130"/>
      <c r="I63" s="79"/>
    </row>
    <row r="64" spans="2:9" x14ac:dyDescent="0.2">
      <c r="B64" s="93" t="s">
        <v>175</v>
      </c>
      <c r="C64" s="142" t="s">
        <v>176</v>
      </c>
      <c r="D64" s="143"/>
      <c r="E64" s="143"/>
      <c r="F64" s="143"/>
      <c r="G64" s="143"/>
      <c r="H64" s="144"/>
      <c r="I64" s="79"/>
    </row>
    <row r="65" spans="2:9" x14ac:dyDescent="0.2">
      <c r="B65" s="80" t="s">
        <v>19</v>
      </c>
      <c r="C65" s="145" t="s">
        <v>177</v>
      </c>
      <c r="D65" s="146"/>
      <c r="E65" s="146"/>
      <c r="F65" s="146"/>
      <c r="G65" s="146"/>
      <c r="H65" s="147"/>
      <c r="I65" s="79"/>
    </row>
    <row r="66" spans="2:9" x14ac:dyDescent="0.2">
      <c r="B66" s="93" t="s">
        <v>20</v>
      </c>
      <c r="C66" s="142" t="s">
        <v>178</v>
      </c>
      <c r="D66" s="143"/>
      <c r="E66" s="143"/>
      <c r="F66" s="143"/>
      <c r="G66" s="143"/>
      <c r="H66" s="144"/>
      <c r="I66" s="79"/>
    </row>
    <row r="67" spans="2:9" x14ac:dyDescent="0.2">
      <c r="B67" s="93"/>
      <c r="C67" s="142" t="s">
        <v>179</v>
      </c>
      <c r="D67" s="143"/>
      <c r="E67" s="143"/>
      <c r="F67" s="143"/>
      <c r="G67" s="143"/>
      <c r="H67" s="144"/>
      <c r="I67" s="79"/>
    </row>
    <row r="68" spans="2:9" x14ac:dyDescent="0.2">
      <c r="B68" s="93"/>
      <c r="C68" s="148" t="s">
        <v>180</v>
      </c>
      <c r="D68" s="149"/>
      <c r="E68" s="149"/>
      <c r="F68" s="149"/>
      <c r="G68" s="149"/>
      <c r="H68" s="150"/>
      <c r="I68" s="79"/>
    </row>
    <row r="69" spans="2:9" x14ac:dyDescent="0.2">
      <c r="B69" s="93"/>
      <c r="C69" s="151" t="s">
        <v>181</v>
      </c>
      <c r="D69" s="152"/>
      <c r="E69" s="152"/>
      <c r="F69" s="152"/>
      <c r="G69" s="152"/>
      <c r="H69" s="153"/>
      <c r="I69" s="79"/>
    </row>
    <row r="70" spans="2:9" ht="17" thickBot="1" x14ac:dyDescent="0.25">
      <c r="B70" s="94"/>
      <c r="C70" s="154" t="s">
        <v>182</v>
      </c>
      <c r="D70" s="155"/>
      <c r="E70" s="155"/>
      <c r="F70" s="155"/>
      <c r="G70" s="155"/>
      <c r="H70" s="156"/>
      <c r="I70" s="79"/>
    </row>
    <row r="71" spans="2:9" x14ac:dyDescent="0.2">
      <c r="B71" s="79"/>
      <c r="C71" s="79"/>
      <c r="D71" s="79"/>
      <c r="E71" s="79"/>
      <c r="F71" s="79"/>
      <c r="G71" s="79"/>
      <c r="H71" s="79"/>
      <c r="I71" s="79"/>
    </row>
    <row r="72" spans="2:9" ht="17" thickBot="1" x14ac:dyDescent="0.25">
      <c r="B72" s="157" t="s">
        <v>183</v>
      </c>
      <c r="C72" s="157"/>
      <c r="D72" s="157"/>
      <c r="E72" s="157"/>
      <c r="F72" s="157"/>
      <c r="G72" s="157"/>
      <c r="H72" s="157"/>
      <c r="I72" s="157"/>
    </row>
    <row r="73" spans="2:9" x14ac:dyDescent="0.2">
      <c r="B73" s="81" t="s">
        <v>58</v>
      </c>
      <c r="C73" s="82" t="s">
        <v>184</v>
      </c>
      <c r="D73" s="83"/>
      <c r="E73" s="158" t="s">
        <v>412</v>
      </c>
      <c r="F73" s="159"/>
      <c r="G73" s="159"/>
      <c r="H73" s="159"/>
      <c r="I73" s="84" t="s">
        <v>137</v>
      </c>
    </row>
    <row r="74" spans="2:9" x14ac:dyDescent="0.2">
      <c r="B74" s="85" t="s">
        <v>185</v>
      </c>
      <c r="C74" s="86" t="s">
        <v>186</v>
      </c>
      <c r="D74" s="87"/>
      <c r="E74" s="137" t="s">
        <v>193</v>
      </c>
      <c r="F74" s="138"/>
      <c r="G74" s="138"/>
      <c r="H74" s="138"/>
      <c r="I74" s="88" t="str">
        <f>VLOOKUP("Joe Bruin",$B$73:$C$76, 2, FALSE)</f>
        <v>6'2</v>
      </c>
    </row>
    <row r="75" spans="2:9" x14ac:dyDescent="0.2">
      <c r="B75" s="85" t="s">
        <v>187</v>
      </c>
      <c r="C75" s="86" t="s">
        <v>188</v>
      </c>
      <c r="D75" s="87"/>
      <c r="E75" s="139" t="s">
        <v>189</v>
      </c>
      <c r="F75" s="138"/>
      <c r="G75" s="138"/>
      <c r="H75" s="138"/>
      <c r="I75" s="88" t="str">
        <f>VLOOKUP("Gene Block", $B$73:$C$76, 2, FALSE)</f>
        <v>5'8</v>
      </c>
    </row>
    <row r="76" spans="2:9" ht="17" thickBot="1" x14ac:dyDescent="0.25">
      <c r="B76" s="89" t="s">
        <v>190</v>
      </c>
      <c r="C76" s="90" t="s">
        <v>191</v>
      </c>
      <c r="D76" s="91"/>
      <c r="E76" s="140" t="s">
        <v>192</v>
      </c>
      <c r="F76" s="141"/>
      <c r="G76" s="141"/>
      <c r="H76" s="141"/>
      <c r="I76" s="92" t="e">
        <f>VLOOKUP("Kevin Hart", $B$73:$C$76, 2, FALSE)</f>
        <v>#N/A</v>
      </c>
    </row>
  </sheetData>
  <mergeCells count="48">
    <mergeCell ref="C63:H63"/>
    <mergeCell ref="C61:H62"/>
    <mergeCell ref="E74:H74"/>
    <mergeCell ref="E75:H75"/>
    <mergeCell ref="E76:H76"/>
    <mergeCell ref="C66:H66"/>
    <mergeCell ref="C65:H65"/>
    <mergeCell ref="C64:H64"/>
    <mergeCell ref="C67:H67"/>
    <mergeCell ref="C68:H68"/>
    <mergeCell ref="C69:H69"/>
    <mergeCell ref="C70:H70"/>
    <mergeCell ref="B72:I72"/>
    <mergeCell ref="E73:H73"/>
    <mergeCell ref="B60:H60"/>
    <mergeCell ref="B57:D57"/>
    <mergeCell ref="E57:F57"/>
    <mergeCell ref="G57:H57"/>
    <mergeCell ref="B58:D58"/>
    <mergeCell ref="E58:F58"/>
    <mergeCell ref="G58:H58"/>
    <mergeCell ref="B55:D56"/>
    <mergeCell ref="E55:F56"/>
    <mergeCell ref="G55:H56"/>
    <mergeCell ref="B41:I41"/>
    <mergeCell ref="C42:E42"/>
    <mergeCell ref="G42:I43"/>
    <mergeCell ref="H45:I46"/>
    <mergeCell ref="H47:I48"/>
    <mergeCell ref="B51:H51"/>
    <mergeCell ref="B52:C52"/>
    <mergeCell ref="G52:H52"/>
    <mergeCell ref="B53:D54"/>
    <mergeCell ref="E53:F54"/>
    <mergeCell ref="G53:H54"/>
    <mergeCell ref="B12:F12"/>
    <mergeCell ref="C14:D14"/>
    <mergeCell ref="C15:D15"/>
    <mergeCell ref="C16:D16"/>
    <mergeCell ref="C17:D17"/>
    <mergeCell ref="G37:I38"/>
    <mergeCell ref="B22:I22"/>
    <mergeCell ref="G24:I26"/>
    <mergeCell ref="C18:D18"/>
    <mergeCell ref="C19:D19"/>
    <mergeCell ref="G27:I29"/>
    <mergeCell ref="B32:I32"/>
    <mergeCell ref="G33:I35"/>
  </mergeCells>
  <hyperlinks>
    <hyperlink ref="B5" location="'Removing Spaces'!A1" display="Removing Spaces" xr:uid="{A5F84846-B0F2-8B42-B265-AEEF243254E5}"/>
    <hyperlink ref="B6" location="'Parse Data to Columns'!A1" display="Parse Data into Columns" xr:uid="{DE4B0A8B-0BF0-6E47-BF76-3F3E272F7151}"/>
    <hyperlink ref="B7" location="'Removing Duplicates'!A1" display="Removing Duplicates" xr:uid="{2F7AB6FF-8B50-9441-941E-6DE45145BAC5}"/>
    <hyperlink ref="B8" location="'Handling Blank Cells'!A1" display="Handling Blank Cells" xr:uid="{13C2E10E-AD31-824B-85AD-0D1D2890CC57}"/>
    <hyperlink ref="B9" location="'Upper,Lower,Proper Case'!A1" display="Upper, Lower, Proper Case" xr:uid="{C2621E57-F7A6-904A-9057-21E0A47071CE}"/>
    <hyperlink ref="B10" location="'Conditional Formatting'!A1" display="Conditional Formatting " xr:uid="{0E96E6FB-074C-BC49-B8A9-88605BEEEF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FE2F1-54D3-B943-81FA-29ED322389DE}">
  <dimension ref="B2:J42"/>
  <sheetViews>
    <sheetView topLeftCell="A24" zoomScaleNormal="100" workbookViewId="0">
      <selection activeCell="F51" sqref="F51"/>
    </sheetView>
  </sheetViews>
  <sheetFormatPr baseColWidth="10" defaultRowHeight="16" x14ac:dyDescent="0.2"/>
  <cols>
    <col min="2" max="2" width="12.6640625" customWidth="1"/>
    <col min="3" max="3" width="12.33203125" customWidth="1"/>
    <col min="5" max="5" width="12.6640625" customWidth="1"/>
    <col min="6" max="6" width="25.83203125" customWidth="1"/>
  </cols>
  <sheetData>
    <row r="2" spans="2:8" x14ac:dyDescent="0.2">
      <c r="B2" s="3" t="s">
        <v>0</v>
      </c>
    </row>
    <row r="4" spans="2:8" x14ac:dyDescent="0.2">
      <c r="B4" s="2" t="s">
        <v>1</v>
      </c>
    </row>
    <row r="6" spans="2:8" x14ac:dyDescent="0.2">
      <c r="B6" t="s">
        <v>2</v>
      </c>
      <c r="C6" t="s">
        <v>3</v>
      </c>
      <c r="E6" s="161" t="s">
        <v>11</v>
      </c>
      <c r="F6" s="161"/>
    </row>
    <row r="7" spans="2:8" ht="16" customHeight="1" x14ac:dyDescent="0.2">
      <c r="B7" t="s">
        <v>4</v>
      </c>
      <c r="C7" t="s">
        <v>5</v>
      </c>
      <c r="E7" s="161"/>
      <c r="F7" s="161"/>
    </row>
    <row r="8" spans="2:8" ht="16" customHeight="1" x14ac:dyDescent="0.2">
      <c r="B8" t="s">
        <v>6</v>
      </c>
      <c r="C8" t="s">
        <v>32</v>
      </c>
    </row>
    <row r="9" spans="2:8" x14ac:dyDescent="0.2">
      <c r="B9" t="s">
        <v>34</v>
      </c>
      <c r="C9" t="s">
        <v>8</v>
      </c>
      <c r="E9" t="s">
        <v>2</v>
      </c>
      <c r="F9" t="s">
        <v>3</v>
      </c>
    </row>
    <row r="10" spans="2:8" x14ac:dyDescent="0.2">
      <c r="B10" t="s">
        <v>31</v>
      </c>
      <c r="C10" t="s">
        <v>12</v>
      </c>
      <c r="E10" t="s">
        <v>7</v>
      </c>
      <c r="F10" s="1" t="s">
        <v>413</v>
      </c>
    </row>
    <row r="11" spans="2:8" x14ac:dyDescent="0.2">
      <c r="B11" t="s">
        <v>33</v>
      </c>
      <c r="C11" t="s">
        <v>14</v>
      </c>
      <c r="E11" t="s">
        <v>7</v>
      </c>
      <c r="F11" s="1" t="e">
        <f>VLOOKUP(E10,$B$6:$C$11,2,0)</f>
        <v>#N/A</v>
      </c>
    </row>
    <row r="13" spans="2:8" x14ac:dyDescent="0.2">
      <c r="B13" s="2" t="s">
        <v>13</v>
      </c>
    </row>
    <row r="15" spans="2:8" ht="17" thickBot="1" x14ac:dyDescent="0.25">
      <c r="B15" s="3" t="s">
        <v>21</v>
      </c>
    </row>
    <row r="16" spans="2:8" x14ac:dyDescent="0.2">
      <c r="B16" s="4" t="s">
        <v>16</v>
      </c>
      <c r="C16" s="162" t="s">
        <v>22</v>
      </c>
      <c r="D16" s="163"/>
      <c r="E16" s="163"/>
      <c r="F16" s="163"/>
      <c r="G16" s="163"/>
      <c r="H16" s="164"/>
    </row>
    <row r="17" spans="2:8" x14ac:dyDescent="0.2">
      <c r="B17" s="5"/>
      <c r="C17" s="165"/>
      <c r="D17" s="166"/>
      <c r="E17" s="166"/>
      <c r="F17" s="166"/>
      <c r="G17" s="166"/>
      <c r="H17" s="167"/>
    </row>
    <row r="18" spans="2:8" x14ac:dyDescent="0.2">
      <c r="B18" s="6" t="s">
        <v>17</v>
      </c>
      <c r="C18" s="7" t="s">
        <v>23</v>
      </c>
      <c r="D18" s="8"/>
      <c r="E18" s="8"/>
      <c r="F18" s="8"/>
      <c r="G18" s="8"/>
      <c r="H18" s="9"/>
    </row>
    <row r="19" spans="2:8" x14ac:dyDescent="0.2">
      <c r="B19" s="6"/>
      <c r="C19" s="7"/>
      <c r="D19" s="8"/>
      <c r="E19" s="8"/>
      <c r="F19" s="8"/>
      <c r="G19" s="8"/>
      <c r="H19" s="9"/>
    </row>
    <row r="20" spans="2:8" x14ac:dyDescent="0.2">
      <c r="B20" s="5" t="s">
        <v>18</v>
      </c>
      <c r="C20" s="10" t="s">
        <v>24</v>
      </c>
      <c r="D20" s="11"/>
      <c r="E20" s="11"/>
      <c r="F20" s="11"/>
      <c r="G20" s="11"/>
      <c r="H20" s="12"/>
    </row>
    <row r="21" spans="2:8" x14ac:dyDescent="0.2">
      <c r="B21" s="5"/>
      <c r="C21" s="10"/>
      <c r="D21" s="11"/>
      <c r="E21" s="11"/>
      <c r="F21" s="11"/>
      <c r="G21" s="11"/>
      <c r="H21" s="12"/>
    </row>
    <row r="22" spans="2:8" x14ac:dyDescent="0.2">
      <c r="B22" s="6" t="s">
        <v>19</v>
      </c>
      <c r="C22" s="15" t="s">
        <v>25</v>
      </c>
      <c r="D22" s="8"/>
      <c r="E22" s="8"/>
      <c r="F22" s="8"/>
      <c r="G22" s="8"/>
      <c r="H22" s="9"/>
    </row>
    <row r="23" spans="2:8" x14ac:dyDescent="0.2">
      <c r="B23" s="6"/>
      <c r="C23" s="7"/>
      <c r="D23" s="14"/>
      <c r="E23" s="8"/>
      <c r="F23" s="8"/>
      <c r="G23" s="8"/>
      <c r="H23" s="9"/>
    </row>
    <row r="24" spans="2:8" ht="17" thickBot="1" x14ac:dyDescent="0.25">
      <c r="B24" s="13" t="s">
        <v>20</v>
      </c>
      <c r="C24" s="16" t="s">
        <v>26</v>
      </c>
      <c r="D24" s="17"/>
      <c r="E24" s="17"/>
      <c r="F24" s="17"/>
      <c r="G24" s="17"/>
      <c r="H24" s="18"/>
    </row>
    <row r="26" spans="2:8" x14ac:dyDescent="0.2">
      <c r="B26" s="2" t="s">
        <v>27</v>
      </c>
    </row>
    <row r="28" spans="2:8" x14ac:dyDescent="0.2">
      <c r="B28" s="1" t="s">
        <v>28</v>
      </c>
    </row>
    <row r="29" spans="2:8" x14ac:dyDescent="0.2">
      <c r="B29" t="s">
        <v>29</v>
      </c>
    </row>
    <row r="30" spans="2:8" x14ac:dyDescent="0.2">
      <c r="B30" t="str">
        <f>TRIM(" A stitch    in     time    .")</f>
        <v>A stitch in time .</v>
      </c>
    </row>
    <row r="32" spans="2:8" x14ac:dyDescent="0.2">
      <c r="B32" s="2" t="s">
        <v>30</v>
      </c>
    </row>
    <row r="33" spans="2:10" x14ac:dyDescent="0.2">
      <c r="B33" s="2"/>
    </row>
    <row r="34" spans="2:10" x14ac:dyDescent="0.2">
      <c r="B34" s="2"/>
    </row>
    <row r="36" spans="2:10" x14ac:dyDescent="0.2">
      <c r="B36" s="160" t="s">
        <v>414</v>
      </c>
      <c r="C36" s="160"/>
      <c r="D36" s="160"/>
      <c r="E36" s="160"/>
      <c r="F36" s="160"/>
    </row>
    <row r="37" spans="2:10" x14ac:dyDescent="0.2">
      <c r="B37" s="160"/>
      <c r="C37" s="160"/>
      <c r="D37" s="160"/>
      <c r="E37" s="160"/>
      <c r="F37" s="160"/>
    </row>
    <row r="39" spans="2:10" x14ac:dyDescent="0.2">
      <c r="B39" t="s">
        <v>2</v>
      </c>
      <c r="C39" t="s">
        <v>3</v>
      </c>
      <c r="E39" t="s">
        <v>2</v>
      </c>
      <c r="F39" t="s">
        <v>3</v>
      </c>
      <c r="H39" t="s">
        <v>38</v>
      </c>
    </row>
    <row r="40" spans="2:10" x14ac:dyDescent="0.2">
      <c r="E40" t="s">
        <v>10</v>
      </c>
      <c r="H40" s="19" t="s">
        <v>35</v>
      </c>
      <c r="I40" s="20"/>
      <c r="J40" s="20"/>
    </row>
    <row r="41" spans="2:10" x14ac:dyDescent="0.2">
      <c r="E41" t="s">
        <v>6</v>
      </c>
      <c r="H41" s="19" t="s">
        <v>36</v>
      </c>
      <c r="I41" s="20"/>
      <c r="J41" s="20"/>
    </row>
    <row r="42" spans="2:10" x14ac:dyDescent="0.2">
      <c r="E42" t="s">
        <v>9</v>
      </c>
      <c r="H42" s="19" t="s">
        <v>37</v>
      </c>
      <c r="I42" s="20"/>
      <c r="J42" s="20"/>
    </row>
  </sheetData>
  <mergeCells count="3">
    <mergeCell ref="B36:F37"/>
    <mergeCell ref="E6:F7"/>
    <mergeCell ref="C16:H17"/>
  </mergeCells>
  <phoneticPr fontId="5" type="noConversion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DE10C-BC9C-EB43-BAB4-98856C0F9FBF}">
  <dimension ref="B2:G27"/>
  <sheetViews>
    <sheetView zoomScale="95" zoomScaleNormal="95" workbookViewId="0">
      <selection activeCell="F30" sqref="F30"/>
    </sheetView>
  </sheetViews>
  <sheetFormatPr baseColWidth="10" defaultRowHeight="16" x14ac:dyDescent="0.2"/>
  <sheetData>
    <row r="2" spans="2:7" x14ac:dyDescent="0.2">
      <c r="B2" s="21" t="s">
        <v>39</v>
      </c>
    </row>
    <row r="4" spans="2:7" x14ac:dyDescent="0.2">
      <c r="B4" s="2" t="s">
        <v>1</v>
      </c>
    </row>
    <row r="6" spans="2:7" x14ac:dyDescent="0.2">
      <c r="B6" t="s">
        <v>40</v>
      </c>
    </row>
    <row r="7" spans="2:7" x14ac:dyDescent="0.2">
      <c r="B7" t="s">
        <v>41</v>
      </c>
    </row>
    <row r="9" spans="2:7" x14ac:dyDescent="0.2">
      <c r="B9" s="2" t="s">
        <v>42</v>
      </c>
    </row>
    <row r="10" spans="2:7" x14ac:dyDescent="0.2">
      <c r="B10" s="2"/>
    </row>
    <row r="11" spans="2:7" x14ac:dyDescent="0.2">
      <c r="B11" t="s">
        <v>67</v>
      </c>
      <c r="E11" t="s">
        <v>58</v>
      </c>
      <c r="F11" t="s">
        <v>64</v>
      </c>
      <c r="G11" t="s">
        <v>65</v>
      </c>
    </row>
    <row r="12" spans="2:7" x14ac:dyDescent="0.2">
      <c r="B12" t="s">
        <v>43</v>
      </c>
      <c r="E12" t="s">
        <v>10</v>
      </c>
      <c r="F12" t="s">
        <v>49</v>
      </c>
      <c r="G12">
        <v>78</v>
      </c>
    </row>
    <row r="13" spans="2:7" x14ac:dyDescent="0.2">
      <c r="B13" t="s">
        <v>44</v>
      </c>
      <c r="D13" s="23" t="s">
        <v>46</v>
      </c>
      <c r="E13" t="s">
        <v>6</v>
      </c>
      <c r="F13" t="s">
        <v>50</v>
      </c>
      <c r="G13">
        <v>67</v>
      </c>
    </row>
    <row r="14" spans="2:7" x14ac:dyDescent="0.2">
      <c r="B14" t="s">
        <v>45</v>
      </c>
      <c r="E14" t="s">
        <v>51</v>
      </c>
      <c r="F14" t="s">
        <v>52</v>
      </c>
      <c r="G14">
        <v>55</v>
      </c>
    </row>
    <row r="16" spans="2:7" x14ac:dyDescent="0.2">
      <c r="B16" t="s">
        <v>415</v>
      </c>
    </row>
    <row r="17" spans="2:7" x14ac:dyDescent="0.2">
      <c r="B17" t="s">
        <v>47</v>
      </c>
    </row>
    <row r="18" spans="2:7" x14ac:dyDescent="0.2">
      <c r="B18" t="s">
        <v>48</v>
      </c>
    </row>
    <row r="20" spans="2:7" x14ac:dyDescent="0.2">
      <c r="B20" s="2" t="s">
        <v>53</v>
      </c>
    </row>
    <row r="22" spans="2:7" ht="16" customHeight="1" x14ac:dyDescent="0.2">
      <c r="B22" s="168" t="s">
        <v>54</v>
      </c>
      <c r="C22" s="168"/>
      <c r="D22" s="168"/>
    </row>
    <row r="24" spans="2:7" x14ac:dyDescent="0.2">
      <c r="B24" t="s">
        <v>66</v>
      </c>
    </row>
    <row r="25" spans="2:7" x14ac:dyDescent="0.2">
      <c r="B25" t="s">
        <v>55</v>
      </c>
      <c r="G25" s="22"/>
    </row>
    <row r="26" spans="2:7" x14ac:dyDescent="0.2">
      <c r="B26" t="s">
        <v>56</v>
      </c>
      <c r="G26" s="22"/>
    </row>
    <row r="27" spans="2:7" x14ac:dyDescent="0.2">
      <c r="B27" t="s">
        <v>57</v>
      </c>
      <c r="G27" s="22"/>
    </row>
  </sheetData>
  <mergeCells count="1">
    <mergeCell ref="B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3605A-07E7-2D42-8AB7-7DE01DCC2B77}">
  <dimension ref="B2:H31"/>
  <sheetViews>
    <sheetView workbookViewId="0">
      <selection activeCell="F29" sqref="F29"/>
    </sheetView>
  </sheetViews>
  <sheetFormatPr baseColWidth="10" defaultRowHeight="16" x14ac:dyDescent="0.2"/>
  <sheetData>
    <row r="2" spans="2:8" x14ac:dyDescent="0.2">
      <c r="B2" s="21" t="s">
        <v>59</v>
      </c>
    </row>
    <row r="4" spans="2:8" x14ac:dyDescent="0.2">
      <c r="B4" s="2" t="s">
        <v>60</v>
      </c>
    </row>
    <row r="6" spans="2:8" x14ac:dyDescent="0.2">
      <c r="B6" t="s">
        <v>61</v>
      </c>
    </row>
    <row r="7" spans="2:8" x14ac:dyDescent="0.2">
      <c r="B7" t="s">
        <v>62</v>
      </c>
    </row>
    <row r="9" spans="2:8" x14ac:dyDescent="0.2">
      <c r="B9" s="2" t="s">
        <v>63</v>
      </c>
    </row>
    <row r="11" spans="2:8" x14ac:dyDescent="0.2">
      <c r="B11" t="s">
        <v>58</v>
      </c>
      <c r="C11" t="s">
        <v>64</v>
      </c>
      <c r="D11" t="s">
        <v>65</v>
      </c>
      <c r="F11" t="s">
        <v>58</v>
      </c>
      <c r="G11" t="s">
        <v>64</v>
      </c>
      <c r="H11" t="s">
        <v>65</v>
      </c>
    </row>
    <row r="12" spans="2:8" x14ac:dyDescent="0.2">
      <c r="B12" t="s">
        <v>10</v>
      </c>
      <c r="C12" t="s">
        <v>49</v>
      </c>
      <c r="D12">
        <v>78</v>
      </c>
      <c r="F12" t="s">
        <v>10</v>
      </c>
      <c r="G12" t="s">
        <v>49</v>
      </c>
      <c r="H12">
        <v>78</v>
      </c>
    </row>
    <row r="13" spans="2:8" x14ac:dyDescent="0.2">
      <c r="B13" t="s">
        <v>6</v>
      </c>
      <c r="C13" t="s">
        <v>50</v>
      </c>
      <c r="D13">
        <v>67</v>
      </c>
      <c r="E13" s="23" t="s">
        <v>46</v>
      </c>
      <c r="F13" t="s">
        <v>6</v>
      </c>
      <c r="G13" t="s">
        <v>50</v>
      </c>
      <c r="H13">
        <v>67</v>
      </c>
    </row>
    <row r="14" spans="2:8" x14ac:dyDescent="0.2">
      <c r="B14" t="s">
        <v>51</v>
      </c>
      <c r="C14" t="s">
        <v>52</v>
      </c>
      <c r="D14">
        <v>55</v>
      </c>
      <c r="F14" t="s">
        <v>51</v>
      </c>
      <c r="G14" t="s">
        <v>52</v>
      </c>
      <c r="H14">
        <v>55</v>
      </c>
    </row>
    <row r="15" spans="2:8" x14ac:dyDescent="0.2">
      <c r="B15" t="s">
        <v>6</v>
      </c>
      <c r="C15" t="s">
        <v>50</v>
      </c>
      <c r="D15">
        <v>67</v>
      </c>
    </row>
    <row r="17" spans="2:5" x14ac:dyDescent="0.2">
      <c r="B17" t="s">
        <v>416</v>
      </c>
    </row>
    <row r="18" spans="2:5" x14ac:dyDescent="0.2">
      <c r="B18" t="s">
        <v>68</v>
      </c>
    </row>
    <row r="19" spans="2:5" x14ac:dyDescent="0.2">
      <c r="B19" t="s">
        <v>69</v>
      </c>
    </row>
    <row r="21" spans="2:5" x14ac:dyDescent="0.2">
      <c r="B21" s="2" t="s">
        <v>30</v>
      </c>
    </row>
    <row r="23" spans="2:5" x14ac:dyDescent="0.2">
      <c r="B23" s="169" t="s">
        <v>70</v>
      </c>
      <c r="C23" s="169"/>
      <c r="D23" s="169"/>
      <c r="E23" s="169"/>
    </row>
    <row r="25" spans="2:5" x14ac:dyDescent="0.2">
      <c r="B25" t="s">
        <v>58</v>
      </c>
      <c r="C25" t="s">
        <v>64</v>
      </c>
      <c r="D25" t="s">
        <v>65</v>
      </c>
    </row>
    <row r="26" spans="2:5" x14ac:dyDescent="0.2">
      <c r="B26" t="s">
        <v>10</v>
      </c>
      <c r="C26" t="s">
        <v>49</v>
      </c>
      <c r="D26">
        <v>78</v>
      </c>
    </row>
    <row r="27" spans="2:5" x14ac:dyDescent="0.2">
      <c r="B27" t="s">
        <v>6</v>
      </c>
      <c r="C27" t="s">
        <v>50</v>
      </c>
      <c r="D27">
        <v>67</v>
      </c>
    </row>
    <row r="28" spans="2:5" x14ac:dyDescent="0.2">
      <c r="B28" t="s">
        <v>51</v>
      </c>
      <c r="C28" t="s">
        <v>52</v>
      </c>
      <c r="D28">
        <v>55</v>
      </c>
    </row>
    <row r="29" spans="2:5" x14ac:dyDescent="0.2">
      <c r="B29" t="s">
        <v>6</v>
      </c>
      <c r="C29" t="s">
        <v>50</v>
      </c>
      <c r="D29">
        <v>67</v>
      </c>
    </row>
    <row r="30" spans="2:5" x14ac:dyDescent="0.2">
      <c r="B30" t="s">
        <v>9</v>
      </c>
      <c r="C30" t="s">
        <v>49</v>
      </c>
      <c r="D30">
        <v>45</v>
      </c>
    </row>
    <row r="31" spans="2:5" x14ac:dyDescent="0.2">
      <c r="B31" t="s">
        <v>15</v>
      </c>
      <c r="C31" t="s">
        <v>71</v>
      </c>
      <c r="D31">
        <v>56</v>
      </c>
    </row>
  </sheetData>
  <mergeCells count="1">
    <mergeCell ref="B23:E23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1738-4B51-4244-AF37-6CE850080D67}">
  <dimension ref="B2:H31"/>
  <sheetViews>
    <sheetView workbookViewId="0">
      <selection activeCell="G32" sqref="G32"/>
    </sheetView>
  </sheetViews>
  <sheetFormatPr baseColWidth="10" defaultRowHeight="16" x14ac:dyDescent="0.2"/>
  <sheetData>
    <row r="2" spans="2:8" x14ac:dyDescent="0.2">
      <c r="B2" s="21" t="s">
        <v>72</v>
      </c>
    </row>
    <row r="4" spans="2:8" x14ac:dyDescent="0.2">
      <c r="B4" s="2" t="s">
        <v>1</v>
      </c>
    </row>
    <row r="6" spans="2:8" x14ac:dyDescent="0.2">
      <c r="B6" t="s">
        <v>73</v>
      </c>
    </row>
    <row r="7" spans="2:8" x14ac:dyDescent="0.2">
      <c r="B7" t="s">
        <v>74</v>
      </c>
    </row>
    <row r="9" spans="2:8" x14ac:dyDescent="0.2">
      <c r="B9" s="2" t="s">
        <v>75</v>
      </c>
    </row>
    <row r="10" spans="2:8" x14ac:dyDescent="0.2">
      <c r="B10" s="2"/>
    </row>
    <row r="11" spans="2:8" x14ac:dyDescent="0.2">
      <c r="B11" t="s">
        <v>58</v>
      </c>
      <c r="C11" t="s">
        <v>64</v>
      </c>
      <c r="D11" t="s">
        <v>65</v>
      </c>
      <c r="F11" t="s">
        <v>58</v>
      </c>
      <c r="G11" t="s">
        <v>64</v>
      </c>
      <c r="H11" t="s">
        <v>65</v>
      </c>
    </row>
    <row r="12" spans="2:8" x14ac:dyDescent="0.2">
      <c r="B12" t="s">
        <v>10</v>
      </c>
      <c r="C12" t="s">
        <v>49</v>
      </c>
      <c r="F12" t="s">
        <v>10</v>
      </c>
      <c r="G12" t="s">
        <v>49</v>
      </c>
      <c r="H12" s="24" t="s">
        <v>81</v>
      </c>
    </row>
    <row r="13" spans="2:8" x14ac:dyDescent="0.2">
      <c r="B13" t="s">
        <v>6</v>
      </c>
      <c r="C13" t="s">
        <v>50</v>
      </c>
      <c r="E13" s="23" t="s">
        <v>46</v>
      </c>
      <c r="F13" t="s">
        <v>6</v>
      </c>
      <c r="G13" t="s">
        <v>50</v>
      </c>
      <c r="H13" s="24" t="s">
        <v>81</v>
      </c>
    </row>
    <row r="14" spans="2:8" x14ac:dyDescent="0.2">
      <c r="B14" t="s">
        <v>51</v>
      </c>
      <c r="C14" t="s">
        <v>52</v>
      </c>
      <c r="D14">
        <v>55</v>
      </c>
      <c r="F14" t="s">
        <v>51</v>
      </c>
      <c r="G14" t="s">
        <v>52</v>
      </c>
      <c r="H14">
        <v>55</v>
      </c>
    </row>
    <row r="16" spans="2:8" x14ac:dyDescent="0.2">
      <c r="B16" t="s">
        <v>76</v>
      </c>
    </row>
    <row r="17" spans="2:5" x14ac:dyDescent="0.2">
      <c r="B17" t="s">
        <v>77</v>
      </c>
    </row>
    <row r="18" spans="2:5" x14ac:dyDescent="0.2">
      <c r="B18" t="s">
        <v>78</v>
      </c>
    </row>
    <row r="19" spans="2:5" x14ac:dyDescent="0.2">
      <c r="B19" t="s">
        <v>79</v>
      </c>
    </row>
    <row r="21" spans="2:5" x14ac:dyDescent="0.2">
      <c r="B21" s="2" t="s">
        <v>53</v>
      </c>
    </row>
    <row r="23" spans="2:5" x14ac:dyDescent="0.2">
      <c r="B23" s="161" t="s">
        <v>82</v>
      </c>
      <c r="C23" s="161"/>
      <c r="D23" s="161"/>
      <c r="E23" s="161"/>
    </row>
    <row r="25" spans="2:5" x14ac:dyDescent="0.2">
      <c r="B25" t="s">
        <v>58</v>
      </c>
      <c r="C25" t="s">
        <v>64</v>
      </c>
      <c r="D25" t="s">
        <v>65</v>
      </c>
    </row>
    <row r="26" spans="2:5" x14ac:dyDescent="0.2">
      <c r="B26" t="s">
        <v>10</v>
      </c>
      <c r="C26" t="s">
        <v>49</v>
      </c>
      <c r="D26">
        <v>78</v>
      </c>
    </row>
    <row r="27" spans="2:5" x14ac:dyDescent="0.2">
      <c r="B27" t="s">
        <v>6</v>
      </c>
      <c r="C27" t="s">
        <v>50</v>
      </c>
    </row>
    <row r="28" spans="2:5" x14ac:dyDescent="0.2">
      <c r="C28" t="s">
        <v>52</v>
      </c>
      <c r="D28">
        <v>55</v>
      </c>
    </row>
    <row r="29" spans="2:5" x14ac:dyDescent="0.2">
      <c r="B29" t="s">
        <v>6</v>
      </c>
      <c r="C29" t="s">
        <v>83</v>
      </c>
      <c r="D29">
        <v>67</v>
      </c>
    </row>
    <row r="30" spans="2:5" x14ac:dyDescent="0.2">
      <c r="B30" t="s">
        <v>9</v>
      </c>
      <c r="D30">
        <v>45</v>
      </c>
    </row>
    <row r="31" spans="2:5" x14ac:dyDescent="0.2">
      <c r="B31" t="s">
        <v>15</v>
      </c>
      <c r="C31" t="s">
        <v>71</v>
      </c>
      <c r="D31">
        <v>56</v>
      </c>
    </row>
  </sheetData>
  <mergeCells count="1">
    <mergeCell ref="B23:E23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75E7-D6D7-3444-BE70-38594F4AD812}">
  <dimension ref="B2:H38"/>
  <sheetViews>
    <sheetView workbookViewId="0">
      <selection activeCell="I34" sqref="I34"/>
    </sheetView>
  </sheetViews>
  <sheetFormatPr baseColWidth="10" defaultRowHeight="16" x14ac:dyDescent="0.2"/>
  <cols>
    <col min="2" max="2" width="15.6640625" customWidth="1"/>
    <col min="4" max="4" width="14.6640625" customWidth="1"/>
    <col min="5" max="5" width="14.33203125" customWidth="1"/>
    <col min="6" max="6" width="13" customWidth="1"/>
  </cols>
  <sheetData>
    <row r="2" spans="2:8" x14ac:dyDescent="0.2">
      <c r="B2" s="21" t="s">
        <v>85</v>
      </c>
    </row>
    <row r="4" spans="2:8" x14ac:dyDescent="0.2">
      <c r="B4" s="2" t="s">
        <v>60</v>
      </c>
    </row>
    <row r="6" spans="2:8" x14ac:dyDescent="0.2">
      <c r="B6" t="s">
        <v>86</v>
      </c>
    </row>
    <row r="7" spans="2:8" x14ac:dyDescent="0.2">
      <c r="B7" t="s">
        <v>87</v>
      </c>
    </row>
    <row r="9" spans="2:8" x14ac:dyDescent="0.2">
      <c r="B9" s="2" t="s">
        <v>88</v>
      </c>
    </row>
    <row r="11" spans="2:8" ht="17" thickBot="1" x14ac:dyDescent="0.25">
      <c r="B11" s="3" t="s">
        <v>89</v>
      </c>
      <c r="C11" s="3"/>
      <c r="D11" s="3"/>
    </row>
    <row r="12" spans="2:8" ht="16" customHeight="1" x14ac:dyDescent="0.2">
      <c r="B12" s="25" t="s">
        <v>16</v>
      </c>
      <c r="C12" s="170" t="s">
        <v>91</v>
      </c>
      <c r="D12" s="171"/>
      <c r="E12" s="171"/>
      <c r="F12" s="171"/>
      <c r="G12" s="171"/>
      <c r="H12" s="172"/>
    </row>
    <row r="13" spans="2:8" x14ac:dyDescent="0.2">
      <c r="B13" s="27"/>
      <c r="C13" s="173"/>
      <c r="D13" s="174"/>
      <c r="E13" s="174"/>
      <c r="F13" s="174"/>
      <c r="G13" s="174"/>
      <c r="H13" s="175"/>
    </row>
    <row r="14" spans="2:8" x14ac:dyDescent="0.2">
      <c r="B14" s="28" t="s">
        <v>17</v>
      </c>
      <c r="C14" s="30" t="s">
        <v>92</v>
      </c>
      <c r="D14" s="29"/>
      <c r="E14" s="29"/>
      <c r="F14" s="29"/>
      <c r="G14" s="29"/>
      <c r="H14" s="31"/>
    </row>
    <row r="15" spans="2:8" x14ac:dyDescent="0.2">
      <c r="B15" s="28"/>
      <c r="C15" s="30"/>
      <c r="D15" s="29"/>
      <c r="E15" s="29"/>
      <c r="F15" s="29"/>
      <c r="G15" s="29"/>
      <c r="H15" s="31"/>
    </row>
    <row r="16" spans="2:8" x14ac:dyDescent="0.2">
      <c r="B16" s="27" t="s">
        <v>18</v>
      </c>
      <c r="C16" s="39" t="s">
        <v>93</v>
      </c>
      <c r="D16" s="32"/>
      <c r="E16" s="32"/>
      <c r="F16" s="32"/>
      <c r="G16" s="32"/>
      <c r="H16" s="33"/>
    </row>
    <row r="17" spans="2:8" x14ac:dyDescent="0.2">
      <c r="B17" s="27"/>
      <c r="C17" s="39" t="s">
        <v>94</v>
      </c>
      <c r="D17" s="32"/>
      <c r="E17" s="32"/>
      <c r="F17" s="32"/>
      <c r="G17" s="32"/>
      <c r="H17" s="33"/>
    </row>
    <row r="18" spans="2:8" x14ac:dyDescent="0.2">
      <c r="B18" s="27"/>
      <c r="C18" s="39" t="s">
        <v>95</v>
      </c>
      <c r="D18" s="32"/>
      <c r="E18" s="32"/>
      <c r="F18" s="32"/>
      <c r="G18" s="32"/>
      <c r="H18" s="33"/>
    </row>
    <row r="19" spans="2:8" x14ac:dyDescent="0.2">
      <c r="B19" s="28" t="s">
        <v>19</v>
      </c>
      <c r="C19" s="40" t="s">
        <v>96</v>
      </c>
      <c r="D19" s="29"/>
      <c r="E19" s="29"/>
      <c r="F19" s="29"/>
      <c r="G19" s="29"/>
      <c r="H19" s="31"/>
    </row>
    <row r="20" spans="2:8" x14ac:dyDescent="0.2">
      <c r="B20" s="28"/>
      <c r="C20" s="40" t="s">
        <v>97</v>
      </c>
      <c r="D20" s="29"/>
      <c r="E20" s="29"/>
      <c r="F20" s="29"/>
      <c r="G20" s="29"/>
      <c r="H20" s="31"/>
    </row>
    <row r="21" spans="2:8" x14ac:dyDescent="0.2">
      <c r="B21" s="28"/>
      <c r="C21" s="40" t="s">
        <v>98</v>
      </c>
      <c r="D21" s="29"/>
      <c r="E21" s="29"/>
      <c r="F21" s="29"/>
      <c r="G21" s="29"/>
      <c r="H21" s="31"/>
    </row>
    <row r="22" spans="2:8" ht="17" thickBot="1" x14ac:dyDescent="0.25">
      <c r="B22" s="34" t="s">
        <v>20</v>
      </c>
      <c r="C22" s="35" t="s">
        <v>90</v>
      </c>
      <c r="D22" s="36"/>
      <c r="E22" s="36"/>
      <c r="F22" s="36"/>
      <c r="G22" s="37"/>
      <c r="H22" s="38"/>
    </row>
    <row r="24" spans="2:8" x14ac:dyDescent="0.2">
      <c r="B24" s="2" t="s">
        <v>27</v>
      </c>
    </row>
    <row r="26" spans="2:8" x14ac:dyDescent="0.2">
      <c r="B26" s="1" t="s">
        <v>99</v>
      </c>
      <c r="E26" t="str">
        <f>LOWER("A stitcH In time")</f>
        <v>a stitch in time</v>
      </c>
    </row>
    <row r="27" spans="2:8" x14ac:dyDescent="0.2">
      <c r="B27" s="1" t="s">
        <v>100</v>
      </c>
      <c r="E27" t="str">
        <f>UPPER("A stitcH In time")</f>
        <v>A STITCH IN TIME</v>
      </c>
    </row>
    <row r="28" spans="2:8" x14ac:dyDescent="0.2">
      <c r="B28" s="1" t="s">
        <v>101</v>
      </c>
      <c r="E28" t="str">
        <f>PROPER("A stitcH In time")</f>
        <v>A Stitch In Time</v>
      </c>
    </row>
    <row r="30" spans="2:8" x14ac:dyDescent="0.2">
      <c r="B30" s="2" t="s">
        <v>53</v>
      </c>
    </row>
    <row r="32" spans="2:8" x14ac:dyDescent="0.2">
      <c r="B32" s="169" t="s">
        <v>102</v>
      </c>
      <c r="C32" s="169"/>
      <c r="D32" s="169"/>
      <c r="E32" s="169"/>
    </row>
    <row r="34" spans="2:6" x14ac:dyDescent="0.2">
      <c r="B34" t="s">
        <v>103</v>
      </c>
      <c r="D34" t="s">
        <v>105</v>
      </c>
      <c r="E34" t="s">
        <v>106</v>
      </c>
      <c r="F34" t="s">
        <v>107</v>
      </c>
    </row>
    <row r="35" spans="2:6" ht="36" customHeight="1" x14ac:dyDescent="0.2">
      <c r="B35" s="41" t="s">
        <v>104</v>
      </c>
      <c r="D35" s="42"/>
      <c r="E35" s="43"/>
    </row>
    <row r="37" spans="2:6" x14ac:dyDescent="0.2">
      <c r="D37" t="s">
        <v>108</v>
      </c>
    </row>
    <row r="38" spans="2:6" x14ac:dyDescent="0.2">
      <c r="D38" s="20" t="str">
        <f>LOWER(B35)</f>
        <v>bruin actuarial society</v>
      </c>
      <c r="E38" s="20" t="str">
        <f>UPPER(B35)</f>
        <v>BRUIN ACTUARIAL SOCIETY</v>
      </c>
      <c r="F38" s="20" t="str">
        <f>PROPER(B35)</f>
        <v>Bruin Actuarial Society</v>
      </c>
    </row>
  </sheetData>
  <mergeCells count="2">
    <mergeCell ref="C12:H13"/>
    <mergeCell ref="B32:E3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C5F4-FC0E-E944-8BD8-E5C510416152}">
  <dimension ref="B2:H33"/>
  <sheetViews>
    <sheetView tabSelected="1" workbookViewId="0">
      <selection activeCell="K26" sqref="K26"/>
    </sheetView>
  </sheetViews>
  <sheetFormatPr baseColWidth="10" defaultRowHeight="16" x14ac:dyDescent="0.2"/>
  <sheetData>
    <row r="2" spans="2:8" x14ac:dyDescent="0.2">
      <c r="B2" s="21" t="s">
        <v>109</v>
      </c>
    </row>
    <row r="4" spans="2:8" x14ac:dyDescent="0.2">
      <c r="B4" s="2" t="s">
        <v>1</v>
      </c>
    </row>
    <row r="6" spans="2:8" x14ac:dyDescent="0.2">
      <c r="B6" t="s">
        <v>110</v>
      </c>
    </row>
    <row r="8" spans="2:8" x14ac:dyDescent="0.2">
      <c r="B8" s="2" t="s">
        <v>111</v>
      </c>
    </row>
    <row r="10" spans="2:8" x14ac:dyDescent="0.2">
      <c r="B10" t="s">
        <v>58</v>
      </c>
      <c r="C10" t="s">
        <v>64</v>
      </c>
      <c r="D10" t="s">
        <v>65</v>
      </c>
      <c r="F10" t="s">
        <v>58</v>
      </c>
      <c r="G10" t="s">
        <v>64</v>
      </c>
      <c r="H10" t="s">
        <v>65</v>
      </c>
    </row>
    <row r="11" spans="2:8" x14ac:dyDescent="0.2">
      <c r="B11" t="s">
        <v>10</v>
      </c>
      <c r="C11" t="s">
        <v>49</v>
      </c>
      <c r="D11">
        <v>78</v>
      </c>
      <c r="F11" t="s">
        <v>10</v>
      </c>
      <c r="G11" t="s">
        <v>49</v>
      </c>
      <c r="H11">
        <v>78</v>
      </c>
    </row>
    <row r="12" spans="2:8" x14ac:dyDescent="0.2">
      <c r="B12" t="s">
        <v>6</v>
      </c>
      <c r="C12" t="s">
        <v>50</v>
      </c>
      <c r="D12">
        <v>88</v>
      </c>
      <c r="F12" t="s">
        <v>6</v>
      </c>
      <c r="G12" t="s">
        <v>50</v>
      </c>
      <c r="H12">
        <v>88</v>
      </c>
    </row>
    <row r="13" spans="2:8" x14ac:dyDescent="0.2">
      <c r="B13" t="s">
        <v>51</v>
      </c>
      <c r="C13" t="s">
        <v>52</v>
      </c>
      <c r="D13">
        <v>55</v>
      </c>
      <c r="E13" s="23" t="s">
        <v>46</v>
      </c>
      <c r="F13" t="s">
        <v>51</v>
      </c>
      <c r="G13" t="s">
        <v>52</v>
      </c>
      <c r="H13">
        <v>55</v>
      </c>
    </row>
    <row r="14" spans="2:8" x14ac:dyDescent="0.2">
      <c r="B14" t="s">
        <v>6</v>
      </c>
      <c r="C14" t="s">
        <v>83</v>
      </c>
      <c r="D14">
        <v>67</v>
      </c>
      <c r="F14" t="s">
        <v>6</v>
      </c>
      <c r="G14" t="s">
        <v>83</v>
      </c>
      <c r="H14">
        <v>67</v>
      </c>
    </row>
    <row r="15" spans="2:8" x14ac:dyDescent="0.2">
      <c r="B15" t="s">
        <v>9</v>
      </c>
      <c r="C15" t="s">
        <v>112</v>
      </c>
      <c r="D15">
        <v>45</v>
      </c>
      <c r="F15" t="s">
        <v>9</v>
      </c>
      <c r="G15" t="s">
        <v>112</v>
      </c>
      <c r="H15">
        <v>45</v>
      </c>
    </row>
    <row r="16" spans="2:8" x14ac:dyDescent="0.2">
      <c r="B16" t="s">
        <v>15</v>
      </c>
      <c r="C16" t="s">
        <v>84</v>
      </c>
      <c r="D16">
        <v>56</v>
      </c>
      <c r="F16" t="s">
        <v>15</v>
      </c>
      <c r="G16" t="s">
        <v>84</v>
      </c>
      <c r="H16">
        <v>56</v>
      </c>
    </row>
    <row r="18" spans="2:7" x14ac:dyDescent="0.2">
      <c r="B18" t="s">
        <v>113</v>
      </c>
    </row>
    <row r="19" spans="2:7" x14ac:dyDescent="0.2">
      <c r="B19" t="s">
        <v>114</v>
      </c>
    </row>
    <row r="20" spans="2:7" x14ac:dyDescent="0.2">
      <c r="B20" t="s">
        <v>115</v>
      </c>
    </row>
    <row r="21" spans="2:7" x14ac:dyDescent="0.2">
      <c r="B21" t="s">
        <v>116</v>
      </c>
    </row>
    <row r="23" spans="2:7" x14ac:dyDescent="0.2">
      <c r="B23" s="2" t="s">
        <v>30</v>
      </c>
    </row>
    <row r="25" spans="2:7" x14ac:dyDescent="0.2">
      <c r="B25" s="168" t="s">
        <v>117</v>
      </c>
      <c r="C25" s="168"/>
      <c r="D25" s="168"/>
      <c r="E25" s="168"/>
      <c r="F25" s="168"/>
      <c r="G25" s="168"/>
    </row>
    <row r="27" spans="2:7" x14ac:dyDescent="0.2">
      <c r="B27" t="s">
        <v>58</v>
      </c>
      <c r="C27" t="s">
        <v>64</v>
      </c>
      <c r="D27" t="s">
        <v>65</v>
      </c>
    </row>
    <row r="28" spans="2:7" x14ac:dyDescent="0.2">
      <c r="B28" t="s">
        <v>10</v>
      </c>
      <c r="C28" t="s">
        <v>49</v>
      </c>
      <c r="D28">
        <v>78</v>
      </c>
    </row>
    <row r="29" spans="2:7" x14ac:dyDescent="0.2">
      <c r="B29" t="s">
        <v>6</v>
      </c>
      <c r="C29" t="s">
        <v>50</v>
      </c>
      <c r="D29">
        <v>88</v>
      </c>
    </row>
    <row r="30" spans="2:7" x14ac:dyDescent="0.2">
      <c r="B30" t="s">
        <v>51</v>
      </c>
      <c r="C30" t="s">
        <v>52</v>
      </c>
      <c r="D30">
        <v>55</v>
      </c>
    </row>
    <row r="31" spans="2:7" x14ac:dyDescent="0.2">
      <c r="B31" t="s">
        <v>6</v>
      </c>
      <c r="C31" t="s">
        <v>83</v>
      </c>
      <c r="D31">
        <v>67</v>
      </c>
    </row>
    <row r="32" spans="2:7" x14ac:dyDescent="0.2">
      <c r="B32" t="s">
        <v>9</v>
      </c>
      <c r="C32" t="s">
        <v>112</v>
      </c>
      <c r="D32">
        <v>45</v>
      </c>
    </row>
    <row r="33" spans="2:4" x14ac:dyDescent="0.2">
      <c r="B33" t="s">
        <v>15</v>
      </c>
      <c r="C33" t="s">
        <v>84</v>
      </c>
      <c r="D33">
        <v>56</v>
      </c>
    </row>
  </sheetData>
  <mergeCells count="1">
    <mergeCell ref="B25:G25"/>
  </mergeCells>
  <conditionalFormatting sqref="H11:H16">
    <cfRule type="aboveAverage" dxfId="1" priority="5"/>
  </conditionalFormatting>
  <conditionalFormatting sqref="D27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tableParts count="3">
    <tablePart r:id="rId1"/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A8EF0-2D94-F84E-9786-EAB1001995E1}">
  <dimension ref="A1:F216"/>
  <sheetViews>
    <sheetView workbookViewId="0">
      <selection activeCell="J10" sqref="J10"/>
    </sheetView>
  </sheetViews>
  <sheetFormatPr baseColWidth="10" defaultRowHeight="16" x14ac:dyDescent="0.2"/>
  <sheetData>
    <row r="1" spans="1:6" x14ac:dyDescent="0.2">
      <c r="F1" s="96" t="s">
        <v>194</v>
      </c>
    </row>
    <row r="2" spans="1:6" x14ac:dyDescent="0.2">
      <c r="A2" s="21" t="s">
        <v>417</v>
      </c>
      <c r="F2" t="s">
        <v>408</v>
      </c>
    </row>
    <row r="3" spans="1:6" x14ac:dyDescent="0.2">
      <c r="F3" t="s">
        <v>195</v>
      </c>
    </row>
    <row r="4" spans="1:6" x14ac:dyDescent="0.2">
      <c r="A4" s="2" t="s">
        <v>409</v>
      </c>
      <c r="F4" t="s">
        <v>196</v>
      </c>
    </row>
    <row r="5" spans="1:6" x14ac:dyDescent="0.2">
      <c r="A5" t="s">
        <v>397</v>
      </c>
      <c r="F5" t="s">
        <v>202</v>
      </c>
    </row>
    <row r="6" spans="1:6" x14ac:dyDescent="0.2">
      <c r="A6" t="s">
        <v>398</v>
      </c>
      <c r="F6" t="s">
        <v>197</v>
      </c>
    </row>
    <row r="7" spans="1:6" x14ac:dyDescent="0.2">
      <c r="A7" t="s">
        <v>399</v>
      </c>
      <c r="F7" t="s">
        <v>198</v>
      </c>
    </row>
    <row r="8" spans="1:6" x14ac:dyDescent="0.2">
      <c r="A8" t="s">
        <v>400</v>
      </c>
      <c r="F8" t="s">
        <v>404</v>
      </c>
    </row>
    <row r="9" spans="1:6" x14ac:dyDescent="0.2">
      <c r="A9" t="s">
        <v>410</v>
      </c>
      <c r="F9" t="s">
        <v>199</v>
      </c>
    </row>
    <row r="10" spans="1:6" x14ac:dyDescent="0.2">
      <c r="A10" t="s">
        <v>401</v>
      </c>
      <c r="F10" t="s">
        <v>200</v>
      </c>
    </row>
    <row r="11" spans="1:6" x14ac:dyDescent="0.2">
      <c r="F11" t="s">
        <v>201</v>
      </c>
    </row>
    <row r="12" spans="1:6" x14ac:dyDescent="0.2">
      <c r="F12" t="s">
        <v>202</v>
      </c>
    </row>
    <row r="13" spans="1:6" x14ac:dyDescent="0.2">
      <c r="F13" t="s">
        <v>202</v>
      </c>
    </row>
    <row r="14" spans="1:6" x14ac:dyDescent="0.2">
      <c r="F14" t="s">
        <v>203</v>
      </c>
    </row>
    <row r="15" spans="1:6" x14ac:dyDescent="0.2">
      <c r="F15" t="s">
        <v>204</v>
      </c>
    </row>
    <row r="16" spans="1:6" x14ac:dyDescent="0.2">
      <c r="F16" t="s">
        <v>205</v>
      </c>
    </row>
    <row r="17" spans="6:6" x14ac:dyDescent="0.2">
      <c r="F17" t="s">
        <v>405</v>
      </c>
    </row>
    <row r="18" spans="6:6" x14ac:dyDescent="0.2">
      <c r="F18" t="s">
        <v>206</v>
      </c>
    </row>
    <row r="19" spans="6:6" x14ac:dyDescent="0.2">
      <c r="F19" t="s">
        <v>207</v>
      </c>
    </row>
    <row r="20" spans="6:6" x14ac:dyDescent="0.2">
      <c r="F20" t="s">
        <v>208</v>
      </c>
    </row>
    <row r="21" spans="6:6" x14ac:dyDescent="0.2">
      <c r="F21" t="s">
        <v>209</v>
      </c>
    </row>
    <row r="22" spans="6:6" x14ac:dyDescent="0.2">
      <c r="F22" t="s">
        <v>210</v>
      </c>
    </row>
    <row r="23" spans="6:6" x14ac:dyDescent="0.2">
      <c r="F23" t="s">
        <v>202</v>
      </c>
    </row>
    <row r="24" spans="6:6" x14ac:dyDescent="0.2">
      <c r="F24" t="s">
        <v>403</v>
      </c>
    </row>
    <row r="25" spans="6:6" x14ac:dyDescent="0.2">
      <c r="F25" t="s">
        <v>211</v>
      </c>
    </row>
    <row r="26" spans="6:6" x14ac:dyDescent="0.2">
      <c r="F26" t="s">
        <v>212</v>
      </c>
    </row>
    <row r="27" spans="6:6" x14ac:dyDescent="0.2">
      <c r="F27" t="s">
        <v>213</v>
      </c>
    </row>
    <row r="28" spans="6:6" x14ac:dyDescent="0.2">
      <c r="F28" t="s">
        <v>214</v>
      </c>
    </row>
    <row r="29" spans="6:6" x14ac:dyDescent="0.2">
      <c r="F29" t="s">
        <v>215</v>
      </c>
    </row>
    <row r="30" spans="6:6" x14ac:dyDescent="0.2">
      <c r="F30" t="s">
        <v>216</v>
      </c>
    </row>
    <row r="31" spans="6:6" x14ac:dyDescent="0.2">
      <c r="F31" t="s">
        <v>217</v>
      </c>
    </row>
    <row r="32" spans="6:6" x14ac:dyDescent="0.2">
      <c r="F32" t="s">
        <v>218</v>
      </c>
    </row>
    <row r="33" spans="6:6" x14ac:dyDescent="0.2">
      <c r="F33" t="s">
        <v>219</v>
      </c>
    </row>
    <row r="34" spans="6:6" x14ac:dyDescent="0.2">
      <c r="F34" t="s">
        <v>220</v>
      </c>
    </row>
    <row r="35" spans="6:6" x14ac:dyDescent="0.2">
      <c r="F35" t="s">
        <v>221</v>
      </c>
    </row>
    <row r="36" spans="6:6" x14ac:dyDescent="0.2">
      <c r="F36" t="s">
        <v>222</v>
      </c>
    </row>
    <row r="37" spans="6:6" x14ac:dyDescent="0.2">
      <c r="F37" t="s">
        <v>223</v>
      </c>
    </row>
    <row r="38" spans="6:6" x14ac:dyDescent="0.2">
      <c r="F38" t="s">
        <v>224</v>
      </c>
    </row>
    <row r="39" spans="6:6" x14ac:dyDescent="0.2">
      <c r="F39" t="s">
        <v>225</v>
      </c>
    </row>
    <row r="40" spans="6:6" x14ac:dyDescent="0.2">
      <c r="F40" t="s">
        <v>226</v>
      </c>
    </row>
    <row r="41" spans="6:6" x14ac:dyDescent="0.2">
      <c r="F41" t="s">
        <v>227</v>
      </c>
    </row>
    <row r="42" spans="6:6" x14ac:dyDescent="0.2">
      <c r="F42" t="s">
        <v>228</v>
      </c>
    </row>
    <row r="43" spans="6:6" x14ac:dyDescent="0.2">
      <c r="F43" t="s">
        <v>229</v>
      </c>
    </row>
    <row r="44" spans="6:6" x14ac:dyDescent="0.2">
      <c r="F44" t="s">
        <v>230</v>
      </c>
    </row>
    <row r="45" spans="6:6" x14ac:dyDescent="0.2">
      <c r="F45" t="s">
        <v>231</v>
      </c>
    </row>
    <row r="46" spans="6:6" x14ac:dyDescent="0.2">
      <c r="F46" t="s">
        <v>232</v>
      </c>
    </row>
    <row r="47" spans="6:6" x14ac:dyDescent="0.2">
      <c r="F47" t="s">
        <v>233</v>
      </c>
    </row>
    <row r="48" spans="6:6" x14ac:dyDescent="0.2">
      <c r="F48" t="s">
        <v>234</v>
      </c>
    </row>
    <row r="49" spans="6:6" x14ac:dyDescent="0.2">
      <c r="F49" t="s">
        <v>235</v>
      </c>
    </row>
    <row r="50" spans="6:6" x14ac:dyDescent="0.2">
      <c r="F50" t="s">
        <v>236</v>
      </c>
    </row>
    <row r="51" spans="6:6" x14ac:dyDescent="0.2">
      <c r="F51" t="s">
        <v>237</v>
      </c>
    </row>
    <row r="52" spans="6:6" x14ac:dyDescent="0.2">
      <c r="F52" t="s">
        <v>238</v>
      </c>
    </row>
    <row r="53" spans="6:6" x14ac:dyDescent="0.2">
      <c r="F53" t="s">
        <v>202</v>
      </c>
    </row>
    <row r="54" spans="6:6" x14ac:dyDescent="0.2">
      <c r="F54" t="s">
        <v>239</v>
      </c>
    </row>
    <row r="55" spans="6:6" x14ac:dyDescent="0.2">
      <c r="F55" t="s">
        <v>240</v>
      </c>
    </row>
    <row r="56" spans="6:6" x14ac:dyDescent="0.2">
      <c r="F56" t="s">
        <v>241</v>
      </c>
    </row>
    <row r="57" spans="6:6" x14ac:dyDescent="0.2">
      <c r="F57" t="s">
        <v>242</v>
      </c>
    </row>
    <row r="58" spans="6:6" x14ac:dyDescent="0.2">
      <c r="F58" t="s">
        <v>243</v>
      </c>
    </row>
    <row r="59" spans="6:6" x14ac:dyDescent="0.2">
      <c r="F59" t="s">
        <v>244</v>
      </c>
    </row>
    <row r="60" spans="6:6" x14ac:dyDescent="0.2">
      <c r="F60" t="s">
        <v>245</v>
      </c>
    </row>
    <row r="61" spans="6:6" x14ac:dyDescent="0.2">
      <c r="F61" t="s">
        <v>246</v>
      </c>
    </row>
    <row r="62" spans="6:6" x14ac:dyDescent="0.2">
      <c r="F62" t="s">
        <v>247</v>
      </c>
    </row>
    <row r="63" spans="6:6" x14ac:dyDescent="0.2">
      <c r="F63" t="s">
        <v>248</v>
      </c>
    </row>
    <row r="64" spans="6:6" x14ac:dyDescent="0.2">
      <c r="F64" t="s">
        <v>249</v>
      </c>
    </row>
    <row r="65" spans="6:6" x14ac:dyDescent="0.2">
      <c r="F65" t="s">
        <v>250</v>
      </c>
    </row>
    <row r="66" spans="6:6" x14ac:dyDescent="0.2">
      <c r="F66" t="s">
        <v>251</v>
      </c>
    </row>
    <row r="67" spans="6:6" x14ac:dyDescent="0.2">
      <c r="F67" t="s">
        <v>252</v>
      </c>
    </row>
    <row r="68" spans="6:6" x14ac:dyDescent="0.2">
      <c r="F68" t="s">
        <v>253</v>
      </c>
    </row>
    <row r="69" spans="6:6" x14ac:dyDescent="0.2">
      <c r="F69" t="s">
        <v>254</v>
      </c>
    </row>
    <row r="70" spans="6:6" x14ac:dyDescent="0.2">
      <c r="F70" t="s">
        <v>255</v>
      </c>
    </row>
    <row r="71" spans="6:6" x14ac:dyDescent="0.2">
      <c r="F71" t="s">
        <v>256</v>
      </c>
    </row>
    <row r="72" spans="6:6" x14ac:dyDescent="0.2">
      <c r="F72" t="s">
        <v>257</v>
      </c>
    </row>
    <row r="73" spans="6:6" x14ac:dyDescent="0.2">
      <c r="F73" t="s">
        <v>258</v>
      </c>
    </row>
    <row r="74" spans="6:6" x14ac:dyDescent="0.2">
      <c r="F74" t="s">
        <v>259</v>
      </c>
    </row>
    <row r="75" spans="6:6" x14ac:dyDescent="0.2">
      <c r="F75" t="s">
        <v>260</v>
      </c>
    </row>
    <row r="76" spans="6:6" x14ac:dyDescent="0.2">
      <c r="F76" t="s">
        <v>261</v>
      </c>
    </row>
    <row r="77" spans="6:6" x14ac:dyDescent="0.2">
      <c r="F77" t="s">
        <v>262</v>
      </c>
    </row>
    <row r="78" spans="6:6" x14ac:dyDescent="0.2">
      <c r="F78" t="s">
        <v>263</v>
      </c>
    </row>
    <row r="79" spans="6:6" x14ac:dyDescent="0.2">
      <c r="F79" t="s">
        <v>264</v>
      </c>
    </row>
    <row r="80" spans="6:6" x14ac:dyDescent="0.2">
      <c r="F80" t="s">
        <v>265</v>
      </c>
    </row>
    <row r="81" spans="6:6" x14ac:dyDescent="0.2">
      <c r="F81" t="s">
        <v>202</v>
      </c>
    </row>
    <row r="82" spans="6:6" x14ac:dyDescent="0.2">
      <c r="F82" t="s">
        <v>266</v>
      </c>
    </row>
    <row r="83" spans="6:6" x14ac:dyDescent="0.2">
      <c r="F83" t="s">
        <v>267</v>
      </c>
    </row>
    <row r="84" spans="6:6" x14ac:dyDescent="0.2">
      <c r="F84" t="s">
        <v>268</v>
      </c>
    </row>
    <row r="85" spans="6:6" x14ac:dyDescent="0.2">
      <c r="F85" t="s">
        <v>269</v>
      </c>
    </row>
    <row r="86" spans="6:6" x14ac:dyDescent="0.2">
      <c r="F86" t="s">
        <v>406</v>
      </c>
    </row>
    <row r="87" spans="6:6" x14ac:dyDescent="0.2">
      <c r="F87" t="s">
        <v>270</v>
      </c>
    </row>
    <row r="88" spans="6:6" x14ac:dyDescent="0.2">
      <c r="F88" t="s">
        <v>271</v>
      </c>
    </row>
    <row r="89" spans="6:6" x14ac:dyDescent="0.2">
      <c r="F89" t="s">
        <v>272</v>
      </c>
    </row>
    <row r="90" spans="6:6" x14ac:dyDescent="0.2">
      <c r="F90" t="s">
        <v>273</v>
      </c>
    </row>
    <row r="91" spans="6:6" x14ac:dyDescent="0.2">
      <c r="F91" t="s">
        <v>274</v>
      </c>
    </row>
    <row r="92" spans="6:6" x14ac:dyDescent="0.2">
      <c r="F92" t="s">
        <v>275</v>
      </c>
    </row>
    <row r="93" spans="6:6" x14ac:dyDescent="0.2">
      <c r="F93" t="s">
        <v>276</v>
      </c>
    </row>
    <row r="94" spans="6:6" x14ac:dyDescent="0.2">
      <c r="F94" t="s">
        <v>277</v>
      </c>
    </row>
    <row r="95" spans="6:6" x14ac:dyDescent="0.2">
      <c r="F95" t="s">
        <v>278</v>
      </c>
    </row>
    <row r="96" spans="6:6" x14ac:dyDescent="0.2">
      <c r="F96" t="s">
        <v>402</v>
      </c>
    </row>
    <row r="97" spans="6:6" x14ac:dyDescent="0.2">
      <c r="F97" t="s">
        <v>279</v>
      </c>
    </row>
    <row r="98" spans="6:6" x14ac:dyDescent="0.2">
      <c r="F98" t="s">
        <v>280</v>
      </c>
    </row>
    <row r="99" spans="6:6" x14ac:dyDescent="0.2">
      <c r="F99" t="s">
        <v>281</v>
      </c>
    </row>
    <row r="100" spans="6:6" x14ac:dyDescent="0.2">
      <c r="F100" t="s">
        <v>282</v>
      </c>
    </row>
    <row r="101" spans="6:6" x14ac:dyDescent="0.2">
      <c r="F101" t="s">
        <v>283</v>
      </c>
    </row>
    <row r="102" spans="6:6" x14ac:dyDescent="0.2">
      <c r="F102" t="s">
        <v>284</v>
      </c>
    </row>
    <row r="103" spans="6:6" x14ac:dyDescent="0.2">
      <c r="F103" t="s">
        <v>285</v>
      </c>
    </row>
    <row r="104" spans="6:6" x14ac:dyDescent="0.2">
      <c r="F104" t="s">
        <v>286</v>
      </c>
    </row>
    <row r="105" spans="6:6" x14ac:dyDescent="0.2">
      <c r="F105" t="s">
        <v>287</v>
      </c>
    </row>
    <row r="106" spans="6:6" x14ac:dyDescent="0.2">
      <c r="F106" t="s">
        <v>202</v>
      </c>
    </row>
    <row r="107" spans="6:6" x14ac:dyDescent="0.2">
      <c r="F107" t="s">
        <v>288</v>
      </c>
    </row>
    <row r="108" spans="6:6" x14ac:dyDescent="0.2">
      <c r="F108" t="s">
        <v>289</v>
      </c>
    </row>
    <row r="109" spans="6:6" x14ac:dyDescent="0.2">
      <c r="F109" t="s">
        <v>290</v>
      </c>
    </row>
    <row r="110" spans="6:6" x14ac:dyDescent="0.2">
      <c r="F110" t="s">
        <v>291</v>
      </c>
    </row>
    <row r="111" spans="6:6" x14ac:dyDescent="0.2">
      <c r="F111" t="s">
        <v>292</v>
      </c>
    </row>
    <row r="112" spans="6:6" x14ac:dyDescent="0.2">
      <c r="F112" t="s">
        <v>293</v>
      </c>
    </row>
    <row r="113" spans="6:6" x14ac:dyDescent="0.2">
      <c r="F113" t="s">
        <v>294</v>
      </c>
    </row>
    <row r="114" spans="6:6" x14ac:dyDescent="0.2">
      <c r="F114" t="s">
        <v>295</v>
      </c>
    </row>
    <row r="115" spans="6:6" x14ac:dyDescent="0.2">
      <c r="F115" t="s">
        <v>296</v>
      </c>
    </row>
    <row r="116" spans="6:6" x14ac:dyDescent="0.2">
      <c r="F116" t="s">
        <v>297</v>
      </c>
    </row>
    <row r="117" spans="6:6" x14ac:dyDescent="0.2">
      <c r="F117" t="s">
        <v>298</v>
      </c>
    </row>
    <row r="118" spans="6:6" x14ac:dyDescent="0.2">
      <c r="F118" t="s">
        <v>299</v>
      </c>
    </row>
    <row r="119" spans="6:6" x14ac:dyDescent="0.2">
      <c r="F119" t="s">
        <v>300</v>
      </c>
    </row>
    <row r="120" spans="6:6" x14ac:dyDescent="0.2">
      <c r="F120" t="s">
        <v>301</v>
      </c>
    </row>
    <row r="121" spans="6:6" x14ac:dyDescent="0.2">
      <c r="F121" t="s">
        <v>302</v>
      </c>
    </row>
    <row r="122" spans="6:6" x14ac:dyDescent="0.2">
      <c r="F122" t="s">
        <v>303</v>
      </c>
    </row>
    <row r="123" spans="6:6" x14ac:dyDescent="0.2">
      <c r="F123" t="s">
        <v>304</v>
      </c>
    </row>
    <row r="124" spans="6:6" x14ac:dyDescent="0.2">
      <c r="F124" t="s">
        <v>305</v>
      </c>
    </row>
    <row r="125" spans="6:6" x14ac:dyDescent="0.2">
      <c r="F125" t="s">
        <v>306</v>
      </c>
    </row>
    <row r="126" spans="6:6" x14ac:dyDescent="0.2">
      <c r="F126" t="s">
        <v>307</v>
      </c>
    </row>
    <row r="127" spans="6:6" x14ac:dyDescent="0.2">
      <c r="F127" t="s">
        <v>407</v>
      </c>
    </row>
    <row r="128" spans="6:6" x14ac:dyDescent="0.2">
      <c r="F128" t="s">
        <v>308</v>
      </c>
    </row>
    <row r="129" spans="6:6" x14ac:dyDescent="0.2">
      <c r="F129" t="s">
        <v>309</v>
      </c>
    </row>
    <row r="130" spans="6:6" x14ac:dyDescent="0.2">
      <c r="F130" t="s">
        <v>310</v>
      </c>
    </row>
    <row r="131" spans="6:6" x14ac:dyDescent="0.2">
      <c r="F131" t="s">
        <v>311</v>
      </c>
    </row>
    <row r="132" spans="6:6" x14ac:dyDescent="0.2">
      <c r="F132" t="s">
        <v>312</v>
      </c>
    </row>
    <row r="133" spans="6:6" x14ac:dyDescent="0.2">
      <c r="F133" t="s">
        <v>313</v>
      </c>
    </row>
    <row r="134" spans="6:6" x14ac:dyDescent="0.2">
      <c r="F134" t="s">
        <v>314</v>
      </c>
    </row>
    <row r="135" spans="6:6" x14ac:dyDescent="0.2">
      <c r="F135" t="s">
        <v>315</v>
      </c>
    </row>
    <row r="136" spans="6:6" x14ac:dyDescent="0.2">
      <c r="F136" t="s">
        <v>316</v>
      </c>
    </row>
    <row r="137" spans="6:6" x14ac:dyDescent="0.2">
      <c r="F137" t="s">
        <v>317</v>
      </c>
    </row>
    <row r="138" spans="6:6" x14ac:dyDescent="0.2">
      <c r="F138" t="s">
        <v>318</v>
      </c>
    </row>
    <row r="139" spans="6:6" x14ac:dyDescent="0.2">
      <c r="F139" t="s">
        <v>319</v>
      </c>
    </row>
    <row r="140" spans="6:6" x14ac:dyDescent="0.2">
      <c r="F140" t="s">
        <v>320</v>
      </c>
    </row>
    <row r="141" spans="6:6" x14ac:dyDescent="0.2">
      <c r="F141" t="s">
        <v>321</v>
      </c>
    </row>
    <row r="142" spans="6:6" x14ac:dyDescent="0.2">
      <c r="F142" t="s">
        <v>322</v>
      </c>
    </row>
    <row r="143" spans="6:6" x14ac:dyDescent="0.2">
      <c r="F143" t="s">
        <v>323</v>
      </c>
    </row>
    <row r="144" spans="6:6" x14ac:dyDescent="0.2">
      <c r="F144" t="s">
        <v>324</v>
      </c>
    </row>
    <row r="145" spans="6:6" x14ac:dyDescent="0.2">
      <c r="F145" t="s">
        <v>325</v>
      </c>
    </row>
    <row r="146" spans="6:6" x14ac:dyDescent="0.2">
      <c r="F146" t="s">
        <v>326</v>
      </c>
    </row>
    <row r="147" spans="6:6" x14ac:dyDescent="0.2">
      <c r="F147" t="s">
        <v>327</v>
      </c>
    </row>
    <row r="148" spans="6:6" x14ac:dyDescent="0.2">
      <c r="F148" t="s">
        <v>328</v>
      </c>
    </row>
    <row r="149" spans="6:6" x14ac:dyDescent="0.2">
      <c r="F149" t="s">
        <v>329</v>
      </c>
    </row>
    <row r="150" spans="6:6" x14ac:dyDescent="0.2">
      <c r="F150" t="s">
        <v>330</v>
      </c>
    </row>
    <row r="151" spans="6:6" x14ac:dyDescent="0.2">
      <c r="F151" t="s">
        <v>331</v>
      </c>
    </row>
    <row r="152" spans="6:6" x14ac:dyDescent="0.2">
      <c r="F152" t="s">
        <v>332</v>
      </c>
    </row>
    <row r="153" spans="6:6" x14ac:dyDescent="0.2">
      <c r="F153" t="s">
        <v>333</v>
      </c>
    </row>
    <row r="154" spans="6:6" x14ac:dyDescent="0.2">
      <c r="F154" t="s">
        <v>334</v>
      </c>
    </row>
    <row r="155" spans="6:6" x14ac:dyDescent="0.2">
      <c r="F155" t="s">
        <v>335</v>
      </c>
    </row>
    <row r="156" spans="6:6" x14ac:dyDescent="0.2">
      <c r="F156" t="s">
        <v>336</v>
      </c>
    </row>
    <row r="157" spans="6:6" x14ac:dyDescent="0.2">
      <c r="F157" t="s">
        <v>337</v>
      </c>
    </row>
    <row r="158" spans="6:6" x14ac:dyDescent="0.2">
      <c r="F158" t="s">
        <v>338</v>
      </c>
    </row>
    <row r="159" spans="6:6" x14ac:dyDescent="0.2">
      <c r="F159" t="s">
        <v>339</v>
      </c>
    </row>
    <row r="160" spans="6:6" x14ac:dyDescent="0.2">
      <c r="F160" t="s">
        <v>340</v>
      </c>
    </row>
    <row r="161" spans="6:6" x14ac:dyDescent="0.2">
      <c r="F161" t="s">
        <v>341</v>
      </c>
    </row>
    <row r="162" spans="6:6" x14ac:dyDescent="0.2">
      <c r="F162" t="s">
        <v>342</v>
      </c>
    </row>
    <row r="163" spans="6:6" x14ac:dyDescent="0.2">
      <c r="F163" t="s">
        <v>343</v>
      </c>
    </row>
    <row r="164" spans="6:6" x14ac:dyDescent="0.2">
      <c r="F164" t="s">
        <v>344</v>
      </c>
    </row>
    <row r="165" spans="6:6" x14ac:dyDescent="0.2">
      <c r="F165" t="s">
        <v>345</v>
      </c>
    </row>
    <row r="166" spans="6:6" x14ac:dyDescent="0.2">
      <c r="F166" t="s">
        <v>346</v>
      </c>
    </row>
    <row r="167" spans="6:6" x14ac:dyDescent="0.2">
      <c r="F167" t="s">
        <v>347</v>
      </c>
    </row>
    <row r="168" spans="6:6" x14ac:dyDescent="0.2">
      <c r="F168" t="s">
        <v>348</v>
      </c>
    </row>
    <row r="169" spans="6:6" x14ac:dyDescent="0.2">
      <c r="F169" t="s">
        <v>349</v>
      </c>
    </row>
    <row r="170" spans="6:6" x14ac:dyDescent="0.2">
      <c r="F170" t="s">
        <v>350</v>
      </c>
    </row>
    <row r="171" spans="6:6" x14ac:dyDescent="0.2">
      <c r="F171" t="s">
        <v>351</v>
      </c>
    </row>
    <row r="172" spans="6:6" x14ac:dyDescent="0.2">
      <c r="F172" t="s">
        <v>352</v>
      </c>
    </row>
    <row r="173" spans="6:6" x14ac:dyDescent="0.2">
      <c r="F173" t="s">
        <v>353</v>
      </c>
    </row>
    <row r="174" spans="6:6" x14ac:dyDescent="0.2">
      <c r="F174" t="s">
        <v>354</v>
      </c>
    </row>
    <row r="175" spans="6:6" x14ac:dyDescent="0.2">
      <c r="F175" t="s">
        <v>355</v>
      </c>
    </row>
    <row r="176" spans="6:6" x14ac:dyDescent="0.2">
      <c r="F176" t="s">
        <v>356</v>
      </c>
    </row>
    <row r="177" spans="6:6" x14ac:dyDescent="0.2">
      <c r="F177" t="s">
        <v>357</v>
      </c>
    </row>
    <row r="178" spans="6:6" x14ac:dyDescent="0.2">
      <c r="F178" t="s">
        <v>358</v>
      </c>
    </row>
    <row r="179" spans="6:6" x14ac:dyDescent="0.2">
      <c r="F179" t="s">
        <v>359</v>
      </c>
    </row>
    <row r="180" spans="6:6" x14ac:dyDescent="0.2">
      <c r="F180" t="s">
        <v>360</v>
      </c>
    </row>
    <row r="181" spans="6:6" x14ac:dyDescent="0.2">
      <c r="F181" t="s">
        <v>361</v>
      </c>
    </row>
    <row r="182" spans="6:6" x14ac:dyDescent="0.2">
      <c r="F182" t="s">
        <v>362</v>
      </c>
    </row>
    <row r="183" spans="6:6" x14ac:dyDescent="0.2">
      <c r="F183" t="s">
        <v>363</v>
      </c>
    </row>
    <row r="184" spans="6:6" x14ac:dyDescent="0.2">
      <c r="F184" t="s">
        <v>364</v>
      </c>
    </row>
    <row r="185" spans="6:6" x14ac:dyDescent="0.2">
      <c r="F185" t="s">
        <v>365</v>
      </c>
    </row>
    <row r="186" spans="6:6" x14ac:dyDescent="0.2">
      <c r="F186" t="s">
        <v>366</v>
      </c>
    </row>
    <row r="187" spans="6:6" x14ac:dyDescent="0.2">
      <c r="F187" t="s">
        <v>367</v>
      </c>
    </row>
    <row r="188" spans="6:6" x14ac:dyDescent="0.2">
      <c r="F188" t="s">
        <v>368</v>
      </c>
    </row>
    <row r="189" spans="6:6" x14ac:dyDescent="0.2">
      <c r="F189" t="s">
        <v>369</v>
      </c>
    </row>
    <row r="190" spans="6:6" x14ac:dyDescent="0.2">
      <c r="F190" t="s">
        <v>370</v>
      </c>
    </row>
    <row r="191" spans="6:6" x14ac:dyDescent="0.2">
      <c r="F191" t="s">
        <v>371</v>
      </c>
    </row>
    <row r="192" spans="6:6" x14ac:dyDescent="0.2">
      <c r="F192" t="s">
        <v>372</v>
      </c>
    </row>
    <row r="193" spans="6:6" x14ac:dyDescent="0.2">
      <c r="F193" t="s">
        <v>373</v>
      </c>
    </row>
    <row r="194" spans="6:6" x14ac:dyDescent="0.2">
      <c r="F194" t="s">
        <v>374</v>
      </c>
    </row>
    <row r="195" spans="6:6" x14ac:dyDescent="0.2">
      <c r="F195" t="s">
        <v>375</v>
      </c>
    </row>
    <row r="196" spans="6:6" x14ac:dyDescent="0.2">
      <c r="F196" t="s">
        <v>376</v>
      </c>
    </row>
    <row r="197" spans="6:6" x14ac:dyDescent="0.2">
      <c r="F197" t="s">
        <v>377</v>
      </c>
    </row>
    <row r="198" spans="6:6" x14ac:dyDescent="0.2">
      <c r="F198" t="s">
        <v>378</v>
      </c>
    </row>
    <row r="199" spans="6:6" x14ac:dyDescent="0.2">
      <c r="F199" t="s">
        <v>379</v>
      </c>
    </row>
    <row r="200" spans="6:6" x14ac:dyDescent="0.2">
      <c r="F200" t="s">
        <v>380</v>
      </c>
    </row>
    <row r="201" spans="6:6" x14ac:dyDescent="0.2">
      <c r="F201" t="s">
        <v>381</v>
      </c>
    </row>
    <row r="202" spans="6:6" x14ac:dyDescent="0.2">
      <c r="F202" t="s">
        <v>382</v>
      </c>
    </row>
    <row r="203" spans="6:6" x14ac:dyDescent="0.2">
      <c r="F203" t="s">
        <v>383</v>
      </c>
    </row>
    <row r="204" spans="6:6" x14ac:dyDescent="0.2">
      <c r="F204" t="s">
        <v>384</v>
      </c>
    </row>
    <row r="205" spans="6:6" x14ac:dyDescent="0.2">
      <c r="F205" t="s">
        <v>385</v>
      </c>
    </row>
    <row r="206" spans="6:6" x14ac:dyDescent="0.2">
      <c r="F206" t="s">
        <v>386</v>
      </c>
    </row>
    <row r="207" spans="6:6" x14ac:dyDescent="0.2">
      <c r="F207" t="s">
        <v>387</v>
      </c>
    </row>
    <row r="208" spans="6:6" x14ac:dyDescent="0.2">
      <c r="F208" t="s">
        <v>388</v>
      </c>
    </row>
    <row r="209" spans="6:6" x14ac:dyDescent="0.2">
      <c r="F209" t="s">
        <v>389</v>
      </c>
    </row>
    <row r="210" spans="6:6" x14ac:dyDescent="0.2">
      <c r="F210" t="s">
        <v>390</v>
      </c>
    </row>
    <row r="211" spans="6:6" x14ac:dyDescent="0.2">
      <c r="F211" t="s">
        <v>391</v>
      </c>
    </row>
    <row r="212" spans="6:6" x14ac:dyDescent="0.2">
      <c r="F212" t="s">
        <v>392</v>
      </c>
    </row>
    <row r="213" spans="6:6" x14ac:dyDescent="0.2">
      <c r="F213" t="s">
        <v>393</v>
      </c>
    </row>
    <row r="214" spans="6:6" x14ac:dyDescent="0.2">
      <c r="F214" t="s">
        <v>394</v>
      </c>
    </row>
    <row r="215" spans="6:6" x14ac:dyDescent="0.2">
      <c r="F215" t="s">
        <v>395</v>
      </c>
    </row>
    <row r="216" spans="6:6" x14ac:dyDescent="0.2">
      <c r="F216" t="s">
        <v>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Introduction</vt:lpstr>
      <vt:lpstr>Removing Spaces</vt:lpstr>
      <vt:lpstr>Parse Data to Columns</vt:lpstr>
      <vt:lpstr>Removing Duplicates</vt:lpstr>
      <vt:lpstr>Handling Blank Cells</vt:lpstr>
      <vt:lpstr>Upper,Lower,Proper Case</vt:lpstr>
      <vt:lpstr>Conditional Formatting</vt:lpstr>
      <vt:lpstr>Practice!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Meichen  Chen</dc:creator>
  <cp:lastModifiedBy>Meichen  Chen</cp:lastModifiedBy>
  <dcterms:created xsi:type="dcterms:W3CDTF">2022-04-10T21:02:14Z</dcterms:created>
  <dcterms:modified xsi:type="dcterms:W3CDTF">2023-04-18T23:04:17Z</dcterms:modified>
</cp:coreProperties>
</file>