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9465" activeTab="0"/>
  </bookViews>
  <sheets>
    <sheet name="roster" sheetId="1" r:id="rId1"/>
  </sheets>
  <definedNames/>
  <calcPr fullCalcOnLoad="1"/>
</workbook>
</file>

<file path=xl/sharedStrings.xml><?xml version="1.0" encoding="utf-8"?>
<sst xmlns="http://schemas.openxmlformats.org/spreadsheetml/2006/main" count="227" uniqueCount="137">
  <si>
    <t>C</t>
  </si>
  <si>
    <t>Nickname</t>
  </si>
  <si>
    <t>Perfect</t>
  </si>
  <si>
    <t>JAY</t>
  </si>
  <si>
    <t>Jake</t>
  </si>
  <si>
    <t>KI</t>
  </si>
  <si>
    <t>-</t>
  </si>
  <si>
    <t>Gestapo</t>
  </si>
  <si>
    <t>SQUEAK</t>
  </si>
  <si>
    <t>Stryfe</t>
  </si>
  <si>
    <t>Jing Jing</t>
  </si>
  <si>
    <t>TJC16</t>
  </si>
  <si>
    <t>Lenguan</t>
  </si>
  <si>
    <t>SJG</t>
  </si>
  <si>
    <t>R2D2</t>
  </si>
  <si>
    <t>Flopsy</t>
  </si>
  <si>
    <t>kiddzero</t>
  </si>
  <si>
    <t>hardkore</t>
  </si>
  <si>
    <t>DLL</t>
  </si>
  <si>
    <t>bruin39</t>
  </si>
  <si>
    <t>random000</t>
  </si>
  <si>
    <t>Josh</t>
  </si>
  <si>
    <t>Anya</t>
  </si>
  <si>
    <t>Erdos#0</t>
  </si>
  <si>
    <t>Minerva</t>
  </si>
  <si>
    <t>dopey</t>
  </si>
  <si>
    <t>Chowmein</t>
  </si>
  <si>
    <t>WillChang</t>
  </si>
  <si>
    <t>KBK</t>
  </si>
  <si>
    <t>19Love</t>
  </si>
  <si>
    <t>LD</t>
  </si>
  <si>
    <t>ADJ</t>
  </si>
  <si>
    <t>Luke Tsai</t>
  </si>
  <si>
    <t>qinghan</t>
  </si>
  <si>
    <t>Shortbus</t>
  </si>
  <si>
    <t>Katie</t>
  </si>
  <si>
    <t>Christo</t>
  </si>
  <si>
    <t>Doss</t>
  </si>
  <si>
    <t>glyph33</t>
  </si>
  <si>
    <t>Ebers</t>
  </si>
  <si>
    <t>Tennispro</t>
  </si>
  <si>
    <t>Doodle</t>
  </si>
  <si>
    <t>Mariko</t>
  </si>
  <si>
    <t>Soj</t>
  </si>
  <si>
    <t>Flooghans</t>
  </si>
  <si>
    <t>Median</t>
  </si>
  <si>
    <t>Mean</t>
  </si>
  <si>
    <t>Stddev</t>
  </si>
  <si>
    <t>M1.1</t>
  </si>
  <si>
    <t>M2.2</t>
  </si>
  <si>
    <t>M1.2</t>
  </si>
  <si>
    <t>M1.3</t>
  </si>
  <si>
    <t>M1.4</t>
  </si>
  <si>
    <t>M1.5</t>
  </si>
  <si>
    <t>M2.1</t>
  </si>
  <si>
    <t>M2.3</t>
  </si>
  <si>
    <t>M2.4</t>
  </si>
  <si>
    <t>M2.5</t>
  </si>
  <si>
    <t>Misterb</t>
  </si>
  <si>
    <t>Ponypony</t>
  </si>
  <si>
    <t>The Big Pianist</t>
  </si>
  <si>
    <t>E.H.</t>
  </si>
  <si>
    <t>In cabin</t>
  </si>
  <si>
    <t>REG</t>
  </si>
  <si>
    <t>TECHIE</t>
  </si>
  <si>
    <t>Safari driver</t>
  </si>
  <si>
    <t>Katsmeow</t>
  </si>
  <si>
    <t>NDM</t>
  </si>
  <si>
    <t>PEPSI</t>
  </si>
  <si>
    <t>kalilove</t>
  </si>
  <si>
    <t>xxbabybluexx</t>
  </si>
  <si>
    <t>Imahi</t>
  </si>
  <si>
    <t>THEONEANDONEY</t>
  </si>
  <si>
    <t>marcell</t>
  </si>
  <si>
    <t>Watari</t>
  </si>
  <si>
    <t>OSTPANDA</t>
  </si>
  <si>
    <t>napoleon</t>
  </si>
  <si>
    <t>QUIZ 1</t>
  </si>
  <si>
    <t>QUIZ 2</t>
  </si>
  <si>
    <t>QUIZ 3</t>
  </si>
  <si>
    <t>QUIZ 4</t>
  </si>
  <si>
    <t>QUIZ 5</t>
  </si>
  <si>
    <t>QUIZ 6</t>
  </si>
  <si>
    <t>QUIZ 7</t>
  </si>
  <si>
    <t>QUIZ 8</t>
  </si>
  <si>
    <t>Raw Total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</si>
  <si>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</si>
  <si>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</si>
  <si>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</si>
  <si>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</si>
  <si>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</si>
  <si>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</si>
  <si>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</si>
  <si>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</si>
  <si>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</si>
  <si>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Final</t>
  </si>
  <si>
    <t>Saitoh-Hajime</t>
  </si>
  <si>
    <t>kattebayo</t>
  </si>
  <si>
    <t>Go Banana</t>
  </si>
  <si>
    <t>diagonalizable</t>
  </si>
  <si>
    <t>x2314</t>
  </si>
  <si>
    <t>Elle</t>
  </si>
  <si>
    <t>YAY</t>
  </si>
  <si>
    <t>Jay</t>
  </si>
  <si>
    <t>Scramble</t>
  </si>
  <si>
    <t>OSTELEPHANT</t>
  </si>
  <si>
    <t>Eeeeek</t>
  </si>
  <si>
    <t>j0517</t>
  </si>
  <si>
    <t>OTPCP</t>
  </si>
  <si>
    <t>RVP14</t>
  </si>
  <si>
    <t>rkswitch22</t>
  </si>
  <si>
    <t>Shumb</t>
  </si>
  <si>
    <t>SM7000X</t>
  </si>
  <si>
    <t>Pleasex4</t>
  </si>
  <si>
    <t>Jane 493</t>
  </si>
  <si>
    <t>AN</t>
  </si>
  <si>
    <t>WillE</t>
  </si>
  <si>
    <t>Kunal</t>
  </si>
  <si>
    <t>GRRR</t>
  </si>
  <si>
    <t>BLOW 20</t>
  </si>
  <si>
    <t>SNOOP DOGG</t>
  </si>
  <si>
    <t>Raw grade</t>
  </si>
  <si>
    <t>A+</t>
  </si>
  <si>
    <t>A</t>
  </si>
  <si>
    <t>A-</t>
  </si>
  <si>
    <t>B+</t>
  </si>
  <si>
    <t>B</t>
  </si>
  <si>
    <t>B-</t>
  </si>
  <si>
    <t>C+</t>
  </si>
  <si>
    <t>I</t>
  </si>
  <si>
    <t>F</t>
  </si>
  <si>
    <t>D</t>
  </si>
  <si>
    <t>C-</t>
  </si>
  <si>
    <t>Letter grade</t>
  </si>
  <si>
    <t>Second midterm</t>
  </si>
  <si>
    <t>First midterm</t>
  </si>
  <si>
    <t xml:space="preserve">C+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</si>
</sst>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textRotation="90"/>
    </xf>
    <xf numFmtId="0" fontId="2" fillId="0" borderId="2" xfId="0" applyFont="1" applyBorder="1" applyAlignment="1">
      <alignment textRotation="90"/>
    </xf>
    <xf numFmtId="0" fontId="2" fillId="0" borderId="3" xfId="0" applyFont="1" applyBorder="1" applyAlignment="1">
      <alignment textRotation="90"/>
    </xf>
    <xf numFmtId="0" fontId="3" fillId="0" borderId="1" xfId="0" applyFont="1" applyBorder="1" applyAlignment="1">
      <alignment textRotation="90"/>
    </xf>
    <xf numFmtId="0" fontId="0" fillId="0" borderId="4" xfId="0" applyFont="1" applyBorder="1" applyAlignment="1">
      <alignment/>
    </xf>
    <xf numFmtId="0" fontId="0" fillId="0" borderId="5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6" xfId="0" applyNumberFormat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Border="1" applyAlignment="1">
      <alignment/>
    </xf>
    <xf numFmtId="0" fontId="0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textRotation="90"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>
          <bgColor rgb="FFC0C0C0"/>
        </patternFill>
      </fill>
      <border/>
    </dxf>
    <dxf>
      <font>
        <color rgb="FF008000"/>
      </font>
      <border/>
    </dxf>
    <dxf>
      <font>
        <color rgb="FF0000FF"/>
      </font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1"/>
  <sheetViews>
    <sheetView tabSelected="1" workbookViewId="0" topLeftCell="A16">
      <selection activeCell="AH24" sqref="AH24"/>
    </sheetView>
  </sheetViews>
  <sheetFormatPr defaultColWidth="9.140625" defaultRowHeight="12.75"/>
  <cols>
    <col min="1" max="1" width="20.8515625" style="0" customWidth="1"/>
    <col min="2" max="6" width="25.00390625" style="0" hidden="1" customWidth="1"/>
    <col min="7" max="7" width="4.140625" style="0" customWidth="1"/>
    <col min="8" max="12" width="25.00390625" style="0" hidden="1" customWidth="1"/>
    <col min="13" max="13" width="4.28125" style="0" customWidth="1"/>
    <col min="14" max="22" width="5.8515625" style="0" customWidth="1"/>
    <col min="23" max="31" width="2.7109375" style="0" customWidth="1"/>
    <col min="32" max="32" width="4.28125" style="0" customWidth="1"/>
    <col min="33" max="33" width="11.7109375" style="0" customWidth="1"/>
    <col min="34" max="34" width="4.140625" style="0" customWidth="1"/>
  </cols>
  <sheetData>
    <row r="1" spans="1:34" ht="86.25">
      <c r="A1" t="s">
        <v>1</v>
      </c>
      <c r="B1" t="s">
        <v>48</v>
      </c>
      <c r="C1" t="s">
        <v>50</v>
      </c>
      <c r="D1" t="s">
        <v>51</v>
      </c>
      <c r="E1" t="s">
        <v>52</v>
      </c>
      <c r="F1" t="s">
        <v>53</v>
      </c>
      <c r="G1" s="32" t="s">
        <v>135</v>
      </c>
      <c r="H1" t="s">
        <v>54</v>
      </c>
      <c r="I1" t="s">
        <v>49</v>
      </c>
      <c r="J1" t="s">
        <v>55</v>
      </c>
      <c r="K1" t="s">
        <v>56</v>
      </c>
      <c r="L1" t="s">
        <v>57</v>
      </c>
      <c r="M1" s="32" t="s">
        <v>134</v>
      </c>
      <c r="N1" s="1" t="s">
        <v>77</v>
      </c>
      <c r="O1" s="2" t="s">
        <v>78</v>
      </c>
      <c r="P1" s="2" t="s">
        <v>79</v>
      </c>
      <c r="Q1" s="2" t="s">
        <v>80</v>
      </c>
      <c r="R1" s="2" t="s">
        <v>81</v>
      </c>
      <c r="S1" s="2" t="s">
        <v>82</v>
      </c>
      <c r="T1" s="2" t="s">
        <v>83</v>
      </c>
      <c r="U1" s="3" t="s">
        <v>84</v>
      </c>
      <c r="V1" s="4" t="s">
        <v>85</v>
      </c>
      <c r="W1" s="21" t="s">
        <v>86</v>
      </c>
      <c r="X1" s="21" t="s">
        <v>87</v>
      </c>
      <c r="Y1" s="21" t="s">
        <v>88</v>
      </c>
      <c r="Z1" s="21" t="s">
        <v>89</v>
      </c>
      <c r="AA1" s="21" t="s">
        <v>90</v>
      </c>
      <c r="AB1" s="21" t="s">
        <v>91</v>
      </c>
      <c r="AC1" s="21" t="s">
        <v>92</v>
      </c>
      <c r="AD1" s="21" t="s">
        <v>93</v>
      </c>
      <c r="AE1" s="21" t="s">
        <v>94</v>
      </c>
      <c r="AF1" s="21" t="s">
        <v>95</v>
      </c>
      <c r="AG1" s="21" t="s">
        <v>121</v>
      </c>
      <c r="AH1" s="21" t="s">
        <v>133</v>
      </c>
    </row>
    <row r="2" spans="7:34" ht="12.75">
      <c r="G2">
        <f>SUM(B2:F2)</f>
        <v>0</v>
      </c>
      <c r="M2">
        <f>SUM(H2:L2)</f>
        <v>0</v>
      </c>
      <c r="N2" s="27"/>
      <c r="O2" s="5"/>
      <c r="P2" s="5"/>
      <c r="Q2" s="5"/>
      <c r="R2" s="5"/>
      <c r="S2" s="5"/>
      <c r="T2" s="5"/>
      <c r="U2" s="5"/>
      <c r="V2" s="6">
        <v>0</v>
      </c>
      <c r="AF2">
        <f>SUM(W2:AE2)</f>
        <v>0</v>
      </c>
      <c r="AG2">
        <f>G2+M2+V2*15/70+AF2*40/75+MAX(G2/4,M2/4,AF2/15)</f>
        <v>0</v>
      </c>
      <c r="AH2" t="s">
        <v>130</v>
      </c>
    </row>
    <row r="3" spans="1:34" ht="12.75">
      <c r="A3" t="s">
        <v>12</v>
      </c>
      <c r="B3">
        <v>4</v>
      </c>
      <c r="C3">
        <v>5</v>
      </c>
      <c r="D3">
        <v>2</v>
      </c>
      <c r="E3">
        <v>0</v>
      </c>
      <c r="F3">
        <v>0</v>
      </c>
      <c r="G3">
        <f>SUM(B3:F3)</f>
        <v>11</v>
      </c>
      <c r="H3">
        <v>3</v>
      </c>
      <c r="I3">
        <v>3</v>
      </c>
      <c r="J3">
        <v>1</v>
      </c>
      <c r="K3">
        <v>0</v>
      </c>
      <c r="L3">
        <v>0</v>
      </c>
      <c r="M3">
        <f>SUM(H3:L3)</f>
        <v>7</v>
      </c>
      <c r="N3" s="14">
        <v>10</v>
      </c>
      <c r="O3" s="8">
        <v>10</v>
      </c>
      <c r="P3" s="8">
        <v>6</v>
      </c>
      <c r="Q3" s="8">
        <v>10</v>
      </c>
      <c r="R3" s="8">
        <v>5</v>
      </c>
      <c r="S3" s="8">
        <v>6</v>
      </c>
      <c r="T3" s="8"/>
      <c r="U3" s="8"/>
      <c r="V3" s="10">
        <f>SUM(N3:U3)</f>
        <v>47</v>
      </c>
      <c r="W3">
        <v>0</v>
      </c>
      <c r="X3">
        <v>1</v>
      </c>
      <c r="Y3">
        <v>6</v>
      </c>
      <c r="Z3">
        <v>0</v>
      </c>
      <c r="AA3">
        <v>0</v>
      </c>
      <c r="AB3">
        <v>2</v>
      </c>
      <c r="AC3">
        <v>0</v>
      </c>
      <c r="AD3">
        <v>5</v>
      </c>
      <c r="AE3">
        <v>0</v>
      </c>
      <c r="AF3">
        <f>SUM(W3:AE3)</f>
        <v>14</v>
      </c>
      <c r="AG3">
        <f>G3+M3+V3*15/70+AF3*40/75+MAX(G3/4,M3/4,AF3/15)</f>
        <v>38.28809523809524</v>
      </c>
      <c r="AH3" t="s">
        <v>131</v>
      </c>
    </row>
    <row r="4" spans="1:34" ht="12.75">
      <c r="A4" t="s">
        <v>3</v>
      </c>
      <c r="B4">
        <v>5</v>
      </c>
      <c r="C4">
        <v>5</v>
      </c>
      <c r="D4">
        <v>1</v>
      </c>
      <c r="E4">
        <v>0</v>
      </c>
      <c r="F4">
        <v>2</v>
      </c>
      <c r="G4">
        <f>SUM(B4:F4)</f>
        <v>13</v>
      </c>
      <c r="H4">
        <v>2</v>
      </c>
      <c r="I4">
        <v>1</v>
      </c>
      <c r="J4">
        <v>1</v>
      </c>
      <c r="K4">
        <v>0</v>
      </c>
      <c r="L4">
        <v>0</v>
      </c>
      <c r="M4">
        <f>SUM(H4:L4)</f>
        <v>4</v>
      </c>
      <c r="N4" s="7">
        <v>7</v>
      </c>
      <c r="O4" s="8">
        <v>10</v>
      </c>
      <c r="P4" s="8">
        <v>5</v>
      </c>
      <c r="Q4" s="8">
        <v>6</v>
      </c>
      <c r="R4" s="8">
        <v>3</v>
      </c>
      <c r="S4" s="8"/>
      <c r="T4" s="8">
        <v>3</v>
      </c>
      <c r="U4" s="8">
        <v>6</v>
      </c>
      <c r="V4" s="10">
        <f>SUM(LARGE(N4:U4,{1,2,3,4,5,6,7}))</f>
        <v>40</v>
      </c>
      <c r="W4" s="23">
        <v>0</v>
      </c>
      <c r="X4" s="23">
        <v>0</v>
      </c>
      <c r="Y4" s="23">
        <v>1</v>
      </c>
      <c r="Z4" s="23">
        <v>1</v>
      </c>
      <c r="AA4" s="23">
        <v>0</v>
      </c>
      <c r="AB4" s="23">
        <v>8</v>
      </c>
      <c r="AC4" s="23">
        <v>5</v>
      </c>
      <c r="AD4" s="23">
        <v>0</v>
      </c>
      <c r="AE4" s="23">
        <v>5</v>
      </c>
      <c r="AF4">
        <f>SUM(W4:AE4)</f>
        <v>20</v>
      </c>
      <c r="AG4">
        <f>G4+M4+V4*15/70+AF4*40/75+MAX(G4/4,M4/4,AF4/15)</f>
        <v>39.488095238095234</v>
      </c>
      <c r="AH4" t="s">
        <v>131</v>
      </c>
    </row>
    <row r="5" spans="1:34" ht="12.75">
      <c r="A5" t="s">
        <v>24</v>
      </c>
      <c r="B5">
        <v>5</v>
      </c>
      <c r="C5">
        <v>5</v>
      </c>
      <c r="D5">
        <v>5</v>
      </c>
      <c r="E5">
        <v>0</v>
      </c>
      <c r="F5">
        <v>0</v>
      </c>
      <c r="G5">
        <f>SUM(B5:F5)</f>
        <v>15</v>
      </c>
      <c r="H5">
        <v>4</v>
      </c>
      <c r="I5">
        <v>5</v>
      </c>
      <c r="J5">
        <v>1</v>
      </c>
      <c r="K5">
        <v>0</v>
      </c>
      <c r="L5">
        <v>2</v>
      </c>
      <c r="M5">
        <f>SUM(H5:L5)</f>
        <v>12</v>
      </c>
      <c r="N5" s="14">
        <v>8</v>
      </c>
      <c r="O5" s="8">
        <v>10</v>
      </c>
      <c r="P5" s="8">
        <v>10</v>
      </c>
      <c r="Q5" s="8">
        <v>10</v>
      </c>
      <c r="R5" s="9">
        <v>7</v>
      </c>
      <c r="S5" s="8">
        <v>10</v>
      </c>
      <c r="T5" s="8">
        <v>9</v>
      </c>
      <c r="U5" s="8">
        <v>10</v>
      </c>
      <c r="V5" s="10">
        <f>SUM(LARGE(N5:U5,{1,2,3,4,5,6,7}))</f>
        <v>67</v>
      </c>
      <c r="AF5">
        <f>SUM(W5:AE5)</f>
        <v>0</v>
      </c>
      <c r="AG5">
        <f>G5+M5+V5*15/70+AF5*40/75+MAX(G5/4,M5/4,AF5/15)</f>
        <v>45.10714285714286</v>
      </c>
      <c r="AH5" t="s">
        <v>129</v>
      </c>
    </row>
    <row r="6" spans="1:34" ht="12.75">
      <c r="A6" t="s">
        <v>6</v>
      </c>
      <c r="B6">
        <v>3</v>
      </c>
      <c r="C6">
        <v>5</v>
      </c>
      <c r="D6">
        <v>2</v>
      </c>
      <c r="E6">
        <v>0</v>
      </c>
      <c r="F6">
        <v>2</v>
      </c>
      <c r="G6">
        <f>SUM(B6:F6)</f>
        <v>12</v>
      </c>
      <c r="H6">
        <v>2</v>
      </c>
      <c r="I6">
        <v>1</v>
      </c>
      <c r="J6">
        <v>1</v>
      </c>
      <c r="K6">
        <v>0</v>
      </c>
      <c r="L6">
        <v>0</v>
      </c>
      <c r="M6">
        <f>SUM(H6:L6)</f>
        <v>4</v>
      </c>
      <c r="N6" s="14">
        <v>10</v>
      </c>
      <c r="O6" s="8">
        <v>10</v>
      </c>
      <c r="P6" s="8">
        <v>10</v>
      </c>
      <c r="Q6" s="8">
        <v>4</v>
      </c>
      <c r="R6" s="8">
        <v>1</v>
      </c>
      <c r="S6" s="8">
        <v>8</v>
      </c>
      <c r="T6" s="8">
        <v>6</v>
      </c>
      <c r="U6" s="8"/>
      <c r="V6" s="10">
        <f>SUM(LARGE(N6:U6,{1,2,3,4,5,6,7}))</f>
        <v>49</v>
      </c>
      <c r="W6" s="23">
        <v>5</v>
      </c>
      <c r="X6" s="23">
        <v>3</v>
      </c>
      <c r="Y6" s="23">
        <v>2</v>
      </c>
      <c r="Z6" s="23">
        <v>2</v>
      </c>
      <c r="AA6" s="23">
        <v>6</v>
      </c>
      <c r="AB6" s="23">
        <v>10</v>
      </c>
      <c r="AC6" s="23">
        <v>0</v>
      </c>
      <c r="AD6" s="23">
        <v>5</v>
      </c>
      <c r="AE6" s="23">
        <v>0</v>
      </c>
      <c r="AF6">
        <f>SUM(W6:AE6)</f>
        <v>33</v>
      </c>
      <c r="AG6">
        <f>G6+M6+V6*15/70+AF6*40/75+MAX(G6/4,M6/4,AF6/15)</f>
        <v>47.1</v>
      </c>
      <c r="AH6" t="s">
        <v>132</v>
      </c>
    </row>
    <row r="7" spans="1:34" ht="12.75">
      <c r="A7" t="s">
        <v>115</v>
      </c>
      <c r="B7">
        <v>4</v>
      </c>
      <c r="C7">
        <v>2</v>
      </c>
      <c r="D7">
        <v>5</v>
      </c>
      <c r="E7">
        <v>3</v>
      </c>
      <c r="F7">
        <v>2</v>
      </c>
      <c r="G7">
        <f>SUM(B7:F7)</f>
        <v>16</v>
      </c>
      <c r="H7">
        <v>3</v>
      </c>
      <c r="I7">
        <v>4</v>
      </c>
      <c r="J7">
        <v>3</v>
      </c>
      <c r="K7">
        <v>0</v>
      </c>
      <c r="L7">
        <v>0</v>
      </c>
      <c r="M7">
        <f>SUM(H7:L7)</f>
        <v>10</v>
      </c>
      <c r="N7" s="14">
        <v>10</v>
      </c>
      <c r="O7" s="8">
        <v>7</v>
      </c>
      <c r="P7" s="8">
        <v>10</v>
      </c>
      <c r="Q7" s="8">
        <v>10</v>
      </c>
      <c r="R7" s="9"/>
      <c r="S7" s="8">
        <v>10</v>
      </c>
      <c r="T7" s="8">
        <v>4</v>
      </c>
      <c r="U7" s="8">
        <v>10</v>
      </c>
      <c r="V7" s="10">
        <f>SUM(LARGE(N7:U7,{1,2,3,4,5,6,7}))</f>
        <v>61</v>
      </c>
      <c r="W7" s="23">
        <v>0</v>
      </c>
      <c r="X7" s="23">
        <v>0</v>
      </c>
      <c r="Y7" s="23">
        <v>5</v>
      </c>
      <c r="Z7" s="23">
        <v>2</v>
      </c>
      <c r="AA7" s="23">
        <v>2</v>
      </c>
      <c r="AB7" s="23">
        <v>1</v>
      </c>
      <c r="AC7" s="23">
        <v>0</v>
      </c>
      <c r="AD7" s="23">
        <v>0</v>
      </c>
      <c r="AE7" s="23">
        <v>5</v>
      </c>
      <c r="AF7">
        <f>SUM(W7:AE7)</f>
        <v>15</v>
      </c>
      <c r="AG7">
        <f>G7+M7+V7*15/70+AF7*40/75+MAX(G7/4,M7/4,AF7/15)</f>
        <v>51.07142857142857</v>
      </c>
      <c r="AH7" t="s">
        <v>0</v>
      </c>
    </row>
    <row r="8" spans="1:34" ht="12.75">
      <c r="A8" t="s">
        <v>6</v>
      </c>
      <c r="B8">
        <v>5</v>
      </c>
      <c r="C8">
        <v>5</v>
      </c>
      <c r="D8">
        <v>5</v>
      </c>
      <c r="E8">
        <v>0</v>
      </c>
      <c r="F8">
        <v>0</v>
      </c>
      <c r="G8">
        <f>SUM(B8:F8)</f>
        <v>15</v>
      </c>
      <c r="H8">
        <v>4</v>
      </c>
      <c r="I8">
        <v>3</v>
      </c>
      <c r="J8">
        <v>3</v>
      </c>
      <c r="K8">
        <v>0</v>
      </c>
      <c r="L8">
        <v>0</v>
      </c>
      <c r="M8">
        <f>SUM(H8:L8)</f>
        <v>10</v>
      </c>
      <c r="N8" s="7">
        <v>7</v>
      </c>
      <c r="O8" s="8">
        <v>10</v>
      </c>
      <c r="P8" s="8">
        <v>10</v>
      </c>
      <c r="Q8" s="8">
        <v>10</v>
      </c>
      <c r="R8" s="8">
        <v>10</v>
      </c>
      <c r="S8" s="8">
        <v>8</v>
      </c>
      <c r="T8" s="9">
        <v>6</v>
      </c>
      <c r="U8" s="8">
        <v>10</v>
      </c>
      <c r="V8" s="10">
        <f>SUM(LARGE(N8:U8,{1,2,3,4,5,6,7}))</f>
        <v>65</v>
      </c>
      <c r="W8" s="23">
        <v>0</v>
      </c>
      <c r="X8" s="23">
        <v>1</v>
      </c>
      <c r="Y8" s="23">
        <v>2</v>
      </c>
      <c r="Z8" s="23">
        <v>2</v>
      </c>
      <c r="AA8" s="23">
        <v>1</v>
      </c>
      <c r="AB8" s="23">
        <v>0</v>
      </c>
      <c r="AC8" s="23">
        <v>0</v>
      </c>
      <c r="AD8" s="23">
        <v>5</v>
      </c>
      <c r="AE8" s="23">
        <v>5</v>
      </c>
      <c r="AF8">
        <f>SUM(W8:AE8)</f>
        <v>16</v>
      </c>
      <c r="AG8">
        <f>G8+M8+V8*15/70+AF8*40/75+MAX(G8/4,M8/4,AF8/15)</f>
        <v>51.21190476190476</v>
      </c>
      <c r="AH8" t="s">
        <v>0</v>
      </c>
    </row>
    <row r="9" spans="1:34" ht="12.75">
      <c r="A9" t="s">
        <v>66</v>
      </c>
      <c r="B9">
        <v>4</v>
      </c>
      <c r="C9">
        <v>5</v>
      </c>
      <c r="D9">
        <v>2</v>
      </c>
      <c r="E9">
        <v>3</v>
      </c>
      <c r="F9">
        <v>0</v>
      </c>
      <c r="G9">
        <f>SUM(B9:F9)</f>
        <v>14</v>
      </c>
      <c r="H9">
        <v>4</v>
      </c>
      <c r="I9">
        <v>2</v>
      </c>
      <c r="J9">
        <v>4</v>
      </c>
      <c r="K9">
        <v>0</v>
      </c>
      <c r="L9">
        <v>0</v>
      </c>
      <c r="M9">
        <f>SUM(H9:L9)</f>
        <v>10</v>
      </c>
      <c r="N9" s="14">
        <v>9</v>
      </c>
      <c r="O9" s="8">
        <v>6</v>
      </c>
      <c r="P9" s="8">
        <v>10</v>
      </c>
      <c r="Q9" s="8">
        <v>10</v>
      </c>
      <c r="R9" s="8">
        <v>10</v>
      </c>
      <c r="S9" s="8">
        <v>8</v>
      </c>
      <c r="T9" s="9">
        <v>5</v>
      </c>
      <c r="U9" s="8">
        <v>10</v>
      </c>
      <c r="V9" s="10">
        <f>SUM(LARGE(N9:U9,{1,2,3,4,5,6,7}))</f>
        <v>63</v>
      </c>
      <c r="W9" s="23">
        <v>6</v>
      </c>
      <c r="X9" s="23">
        <v>5</v>
      </c>
      <c r="Y9" s="23">
        <v>4</v>
      </c>
      <c r="Z9" s="23">
        <v>1</v>
      </c>
      <c r="AA9" s="23">
        <v>1</v>
      </c>
      <c r="AB9" s="23">
        <v>3</v>
      </c>
      <c r="AC9" s="23">
        <v>0</v>
      </c>
      <c r="AD9" s="23">
        <v>0</v>
      </c>
      <c r="AE9" s="23">
        <v>5</v>
      </c>
      <c r="AF9">
        <f>SUM(W9:AE9)</f>
        <v>25</v>
      </c>
      <c r="AG9">
        <f>G9+M9+V9*15/70+AF9*40/75+MAX(G9/4,M9/4,AF9/15)</f>
        <v>54.333333333333336</v>
      </c>
      <c r="AH9" t="s">
        <v>0</v>
      </c>
    </row>
    <row r="10" spans="1:34" ht="12.75">
      <c r="A10" t="s">
        <v>72</v>
      </c>
      <c r="B10">
        <v>5</v>
      </c>
      <c r="C10">
        <v>5</v>
      </c>
      <c r="D10">
        <v>2</v>
      </c>
      <c r="E10">
        <v>0</v>
      </c>
      <c r="F10">
        <v>2</v>
      </c>
      <c r="G10">
        <f>SUM(B10:F10)</f>
        <v>14</v>
      </c>
      <c r="H10">
        <v>5</v>
      </c>
      <c r="I10">
        <v>3</v>
      </c>
      <c r="J10">
        <v>2</v>
      </c>
      <c r="K10">
        <v>0</v>
      </c>
      <c r="L10">
        <v>0</v>
      </c>
      <c r="M10">
        <f>SUM(H10:L10)</f>
        <v>10</v>
      </c>
      <c r="N10" s="7">
        <v>8</v>
      </c>
      <c r="O10" s="8">
        <v>10</v>
      </c>
      <c r="P10" s="8">
        <v>7</v>
      </c>
      <c r="Q10" s="8">
        <v>10</v>
      </c>
      <c r="R10" s="8"/>
      <c r="S10" s="8"/>
      <c r="T10" s="8"/>
      <c r="U10" s="8"/>
      <c r="V10" s="10">
        <f>SUM(N10:U10)</f>
        <v>35</v>
      </c>
      <c r="W10" s="23">
        <v>3</v>
      </c>
      <c r="X10" s="23">
        <v>7</v>
      </c>
      <c r="Y10" s="23">
        <v>6</v>
      </c>
      <c r="Z10" s="23">
        <v>10</v>
      </c>
      <c r="AA10" s="23">
        <v>2</v>
      </c>
      <c r="AB10" s="23">
        <v>0</v>
      </c>
      <c r="AC10" s="23">
        <v>5</v>
      </c>
      <c r="AD10" s="23">
        <v>0</v>
      </c>
      <c r="AE10" s="23">
        <v>5</v>
      </c>
      <c r="AF10">
        <f>SUM(W10:AE10)</f>
        <v>38</v>
      </c>
      <c r="AG10">
        <f>G10+M10+V10*15/70+AF10*40/75+MAX(G10/4,M10/4,AF10/15)</f>
        <v>55.266666666666666</v>
      </c>
      <c r="AH10" t="s">
        <v>0</v>
      </c>
    </row>
    <row r="11" spans="1:34" ht="12.75">
      <c r="A11" t="s">
        <v>106</v>
      </c>
      <c r="B11">
        <v>4</v>
      </c>
      <c r="C11">
        <v>4</v>
      </c>
      <c r="D11">
        <v>3</v>
      </c>
      <c r="E11">
        <v>0</v>
      </c>
      <c r="F11">
        <v>0</v>
      </c>
      <c r="G11">
        <f>SUM(B11:F11)</f>
        <v>11</v>
      </c>
      <c r="H11">
        <v>0</v>
      </c>
      <c r="I11">
        <v>2</v>
      </c>
      <c r="J11">
        <v>2</v>
      </c>
      <c r="K11">
        <v>0</v>
      </c>
      <c r="L11">
        <v>0</v>
      </c>
      <c r="M11">
        <f>SUM(H11:L11)</f>
        <v>4</v>
      </c>
      <c r="N11" s="14">
        <v>10</v>
      </c>
      <c r="O11" s="8">
        <v>10</v>
      </c>
      <c r="P11" s="8">
        <v>10</v>
      </c>
      <c r="Q11" s="8">
        <v>10</v>
      </c>
      <c r="R11" s="8">
        <v>9</v>
      </c>
      <c r="S11" s="9"/>
      <c r="T11" s="8">
        <v>9</v>
      </c>
      <c r="U11" s="8">
        <v>10</v>
      </c>
      <c r="V11" s="10">
        <f>SUM(LARGE(N11:U11,{1,2,3,4,5,6,7}))</f>
        <v>68</v>
      </c>
      <c r="W11" s="23">
        <v>2</v>
      </c>
      <c r="X11" s="23">
        <v>2</v>
      </c>
      <c r="Y11" s="23">
        <v>9</v>
      </c>
      <c r="Z11" s="23">
        <v>10</v>
      </c>
      <c r="AA11" s="23">
        <v>4</v>
      </c>
      <c r="AB11" s="23">
        <v>7</v>
      </c>
      <c r="AC11" s="23">
        <v>0</v>
      </c>
      <c r="AD11" s="23">
        <v>5</v>
      </c>
      <c r="AE11" s="23">
        <v>5</v>
      </c>
      <c r="AF11">
        <f>SUM(W11:AE11)</f>
        <v>44</v>
      </c>
      <c r="AG11">
        <f>G11+M11+V11*15/70+AF11*40/75+MAX(G11/4,M11/4,AF11/15)</f>
        <v>55.97142857142857</v>
      </c>
      <c r="AH11" t="s">
        <v>0</v>
      </c>
    </row>
    <row r="12" spans="1:34" ht="12.75">
      <c r="A12" t="s">
        <v>69</v>
      </c>
      <c r="B12">
        <v>5</v>
      </c>
      <c r="C12">
        <v>2</v>
      </c>
      <c r="D12">
        <v>4</v>
      </c>
      <c r="E12">
        <v>0</v>
      </c>
      <c r="F12">
        <v>0</v>
      </c>
      <c r="G12">
        <f>SUM(B12:F12)</f>
        <v>11</v>
      </c>
      <c r="H12">
        <v>5</v>
      </c>
      <c r="I12">
        <v>5</v>
      </c>
      <c r="J12">
        <v>1</v>
      </c>
      <c r="K12">
        <v>0</v>
      </c>
      <c r="L12">
        <v>0</v>
      </c>
      <c r="M12">
        <f>SUM(H12:L12)</f>
        <v>11</v>
      </c>
      <c r="N12" s="14">
        <v>8</v>
      </c>
      <c r="O12" s="8">
        <v>6</v>
      </c>
      <c r="P12" s="8">
        <v>10</v>
      </c>
      <c r="Q12" s="8">
        <v>7</v>
      </c>
      <c r="R12" s="8"/>
      <c r="S12" s="8">
        <v>8</v>
      </c>
      <c r="T12" s="8">
        <v>3</v>
      </c>
      <c r="U12" s="8">
        <v>10</v>
      </c>
      <c r="V12" s="10">
        <f>SUM(LARGE(N12:U12,{1,2,3,4,5,6,7}))</f>
        <v>52</v>
      </c>
      <c r="W12" s="23">
        <v>0</v>
      </c>
      <c r="X12" s="23">
        <v>7</v>
      </c>
      <c r="Y12" s="23">
        <v>6</v>
      </c>
      <c r="Z12" s="23">
        <v>10</v>
      </c>
      <c r="AA12" s="23">
        <v>0</v>
      </c>
      <c r="AB12" s="23">
        <v>10</v>
      </c>
      <c r="AC12" s="23">
        <v>0</v>
      </c>
      <c r="AD12" s="23">
        <v>0</v>
      </c>
      <c r="AE12" s="23">
        <v>5</v>
      </c>
      <c r="AF12">
        <f>SUM(W12:AE12)</f>
        <v>38</v>
      </c>
      <c r="AG12">
        <f>G12+M12+V12*15/70+AF12*40/75+MAX(G12/4,M12/4,AF12/15)</f>
        <v>56.159523809523805</v>
      </c>
      <c r="AH12" t="s">
        <v>0</v>
      </c>
    </row>
    <row r="13" spans="1:34" ht="12.75">
      <c r="A13" t="s">
        <v>13</v>
      </c>
      <c r="B13">
        <v>4</v>
      </c>
      <c r="C13">
        <v>1</v>
      </c>
      <c r="D13">
        <v>5</v>
      </c>
      <c r="E13">
        <v>0</v>
      </c>
      <c r="F13">
        <v>0</v>
      </c>
      <c r="G13">
        <f>SUM(B13:F13)</f>
        <v>10</v>
      </c>
      <c r="H13">
        <v>5</v>
      </c>
      <c r="I13">
        <v>5</v>
      </c>
      <c r="J13">
        <v>5</v>
      </c>
      <c r="K13">
        <v>3</v>
      </c>
      <c r="L13">
        <v>2</v>
      </c>
      <c r="M13">
        <f>SUM(H13:L13)</f>
        <v>20</v>
      </c>
      <c r="N13" s="14">
        <v>7</v>
      </c>
      <c r="O13" s="8">
        <v>10</v>
      </c>
      <c r="P13" s="8">
        <v>10</v>
      </c>
      <c r="Q13" s="8"/>
      <c r="R13" s="8"/>
      <c r="S13" s="8"/>
      <c r="T13" s="8"/>
      <c r="U13" s="8"/>
      <c r="V13" s="10">
        <f>SUM(N13:U13)</f>
        <v>27</v>
      </c>
      <c r="W13" s="23">
        <v>3</v>
      </c>
      <c r="X13" s="23">
        <v>3</v>
      </c>
      <c r="Y13" s="23">
        <v>2</v>
      </c>
      <c r="Z13" s="23">
        <v>2</v>
      </c>
      <c r="AA13" s="23">
        <v>2</v>
      </c>
      <c r="AB13" s="23">
        <v>10</v>
      </c>
      <c r="AC13" s="23">
        <v>0</v>
      </c>
      <c r="AD13" s="23">
        <v>5</v>
      </c>
      <c r="AE13" s="23">
        <v>5</v>
      </c>
      <c r="AF13">
        <f>SUM(W13:AE13)</f>
        <v>32</v>
      </c>
      <c r="AG13">
        <f>G13+M13+V13*15/70+AF13*40/75+MAX(G13/4,M13/4,AF13/15)</f>
        <v>57.852380952380955</v>
      </c>
      <c r="AH13" t="s">
        <v>0</v>
      </c>
    </row>
    <row r="14" spans="1:34" ht="12.75">
      <c r="A14" t="s">
        <v>104</v>
      </c>
      <c r="B14">
        <v>4</v>
      </c>
      <c r="C14">
        <v>5</v>
      </c>
      <c r="D14">
        <v>2</v>
      </c>
      <c r="E14">
        <v>0</v>
      </c>
      <c r="F14">
        <v>2</v>
      </c>
      <c r="G14">
        <f>SUM(B14:F14)</f>
        <v>13</v>
      </c>
      <c r="H14">
        <v>5</v>
      </c>
      <c r="I14">
        <v>3</v>
      </c>
      <c r="J14">
        <v>2</v>
      </c>
      <c r="K14">
        <v>0</v>
      </c>
      <c r="L14">
        <v>0</v>
      </c>
      <c r="M14">
        <f>SUM(H14:L14)</f>
        <v>10</v>
      </c>
      <c r="N14" s="14">
        <v>9</v>
      </c>
      <c r="O14" s="8">
        <v>9</v>
      </c>
      <c r="P14" s="8">
        <v>10</v>
      </c>
      <c r="Q14" s="8">
        <v>10</v>
      </c>
      <c r="R14" s="8">
        <v>9</v>
      </c>
      <c r="S14" s="8">
        <v>10</v>
      </c>
      <c r="T14" s="8">
        <v>4</v>
      </c>
      <c r="U14" s="9"/>
      <c r="V14" s="10">
        <f>SUM(LARGE(N14:U14,{1,2,3,4,5,6,7}))</f>
        <v>61</v>
      </c>
      <c r="W14" s="23">
        <v>0</v>
      </c>
      <c r="X14" s="23">
        <v>0</v>
      </c>
      <c r="Y14" s="23">
        <v>7</v>
      </c>
      <c r="Z14" s="23">
        <v>10</v>
      </c>
      <c r="AA14" s="23">
        <v>6</v>
      </c>
      <c r="AB14" s="23">
        <v>8</v>
      </c>
      <c r="AC14" s="23">
        <v>0</v>
      </c>
      <c r="AD14" s="23">
        <v>0</v>
      </c>
      <c r="AE14" s="23">
        <v>5</v>
      </c>
      <c r="AF14">
        <f>SUM(W14:AE14)</f>
        <v>36</v>
      </c>
      <c r="AG14">
        <f>G14+M14+V14*15/70+AF14*40/75+MAX(G14/4,M14/4,AF14/15)</f>
        <v>58.52142857142857</v>
      </c>
      <c r="AH14" t="s">
        <v>0</v>
      </c>
    </row>
    <row r="15" spans="1:34" ht="12.75">
      <c r="A15" t="s">
        <v>36</v>
      </c>
      <c r="B15">
        <v>5</v>
      </c>
      <c r="C15">
        <v>4</v>
      </c>
      <c r="D15">
        <v>1</v>
      </c>
      <c r="E15">
        <v>0</v>
      </c>
      <c r="F15">
        <v>0</v>
      </c>
      <c r="G15">
        <f>SUM(B15:F15)</f>
        <v>10</v>
      </c>
      <c r="H15">
        <v>5</v>
      </c>
      <c r="I15">
        <v>3</v>
      </c>
      <c r="J15">
        <v>2</v>
      </c>
      <c r="K15">
        <v>3</v>
      </c>
      <c r="L15">
        <v>2</v>
      </c>
      <c r="M15">
        <f>SUM(H15:L15)</f>
        <v>15</v>
      </c>
      <c r="N15" s="7">
        <v>10</v>
      </c>
      <c r="O15" s="8">
        <v>10</v>
      </c>
      <c r="P15" s="8">
        <v>10</v>
      </c>
      <c r="Q15" s="9">
        <v>7</v>
      </c>
      <c r="R15" s="8">
        <v>10</v>
      </c>
      <c r="S15" s="8">
        <v>8</v>
      </c>
      <c r="T15" s="8">
        <v>9</v>
      </c>
      <c r="U15" s="8">
        <v>9</v>
      </c>
      <c r="V15" s="10">
        <f>SUM(LARGE(N15:U15,{1,2,3,4,5,6,7}))</f>
        <v>66</v>
      </c>
      <c r="W15" s="23">
        <v>3</v>
      </c>
      <c r="X15" s="23">
        <v>3</v>
      </c>
      <c r="Y15" s="23">
        <v>1</v>
      </c>
      <c r="Z15" s="23">
        <v>0</v>
      </c>
      <c r="AA15" s="23">
        <v>3</v>
      </c>
      <c r="AB15" s="23">
        <v>10</v>
      </c>
      <c r="AC15" s="23">
        <v>5</v>
      </c>
      <c r="AD15" s="23">
        <v>0</v>
      </c>
      <c r="AE15" s="23">
        <v>5</v>
      </c>
      <c r="AF15">
        <f>SUM(W15:AE15)</f>
        <v>30</v>
      </c>
      <c r="AG15">
        <f>G15+M15+V15*15/70+AF15*40/75+MAX(G15/4,M15/4,AF15/15)</f>
        <v>58.89285714285714</v>
      </c>
      <c r="AH15" t="s">
        <v>0</v>
      </c>
    </row>
    <row r="16" spans="1:34" ht="12.75">
      <c r="A16" t="s">
        <v>120</v>
      </c>
      <c r="B16">
        <v>4</v>
      </c>
      <c r="C16">
        <v>5</v>
      </c>
      <c r="D16">
        <v>4</v>
      </c>
      <c r="E16">
        <v>0</v>
      </c>
      <c r="F16">
        <v>0</v>
      </c>
      <c r="G16">
        <f>SUM(B16:F16)</f>
        <v>13</v>
      </c>
      <c r="H16">
        <v>5</v>
      </c>
      <c r="I16">
        <v>2</v>
      </c>
      <c r="J16">
        <v>2</v>
      </c>
      <c r="K16">
        <v>0</v>
      </c>
      <c r="L16">
        <v>0</v>
      </c>
      <c r="M16">
        <f>SUM(H16:L16)</f>
        <v>9</v>
      </c>
      <c r="N16" s="14">
        <v>10</v>
      </c>
      <c r="O16" s="9">
        <v>5</v>
      </c>
      <c r="P16" s="8">
        <v>10</v>
      </c>
      <c r="Q16" s="8">
        <v>6</v>
      </c>
      <c r="R16" s="8">
        <v>10</v>
      </c>
      <c r="S16" s="8">
        <v>10</v>
      </c>
      <c r="T16" s="8">
        <v>6</v>
      </c>
      <c r="U16" s="8">
        <v>10</v>
      </c>
      <c r="V16" s="10">
        <f>SUM(LARGE(N16:U16,{1,2,3,4,5,6,7}))</f>
        <v>62</v>
      </c>
      <c r="W16" s="23">
        <v>5</v>
      </c>
      <c r="X16" s="23">
        <v>8</v>
      </c>
      <c r="Y16" s="23">
        <v>7</v>
      </c>
      <c r="Z16" s="23">
        <v>7</v>
      </c>
      <c r="AA16" s="23">
        <v>1</v>
      </c>
      <c r="AB16" s="23">
        <v>1</v>
      </c>
      <c r="AC16" s="23">
        <v>0</v>
      </c>
      <c r="AD16" s="23">
        <v>5</v>
      </c>
      <c r="AE16" s="23">
        <v>5</v>
      </c>
      <c r="AF16">
        <f>SUM(W16:AE16)</f>
        <v>39</v>
      </c>
      <c r="AG16">
        <f>G16+M16+V16*15/70+AF16*40/75+MAX(G16/4,M16/4,AF16/15)</f>
        <v>59.33571428571429</v>
      </c>
      <c r="AH16" t="s">
        <v>0</v>
      </c>
    </row>
    <row r="17" spans="1:34" ht="12.75">
      <c r="A17" t="s">
        <v>20</v>
      </c>
      <c r="B17">
        <v>5</v>
      </c>
      <c r="C17">
        <v>5</v>
      </c>
      <c r="D17">
        <v>2</v>
      </c>
      <c r="E17">
        <v>3</v>
      </c>
      <c r="F17">
        <v>0</v>
      </c>
      <c r="G17">
        <f>SUM(B17:F17)</f>
        <v>15</v>
      </c>
      <c r="H17">
        <v>5</v>
      </c>
      <c r="I17">
        <v>3</v>
      </c>
      <c r="J17">
        <v>1</v>
      </c>
      <c r="K17">
        <v>0</v>
      </c>
      <c r="L17">
        <v>0</v>
      </c>
      <c r="M17">
        <f>SUM(H17:L17)</f>
        <v>9</v>
      </c>
      <c r="N17" s="14">
        <v>10</v>
      </c>
      <c r="O17" s="8">
        <v>10</v>
      </c>
      <c r="P17" s="8">
        <v>10</v>
      </c>
      <c r="Q17" s="9">
        <v>5</v>
      </c>
      <c r="R17" s="8">
        <v>7</v>
      </c>
      <c r="S17" s="8">
        <v>10</v>
      </c>
      <c r="T17" s="8">
        <v>6</v>
      </c>
      <c r="U17" s="8">
        <v>10</v>
      </c>
      <c r="V17" s="10">
        <f>SUM(LARGE(N17:U17,{1,2,3,4,5,6,7}))</f>
        <v>63</v>
      </c>
      <c r="W17" s="23">
        <v>0</v>
      </c>
      <c r="X17" s="23">
        <v>2</v>
      </c>
      <c r="Y17" s="23">
        <v>3</v>
      </c>
      <c r="Z17" s="23">
        <v>3</v>
      </c>
      <c r="AA17" s="23">
        <v>6</v>
      </c>
      <c r="AB17" s="23">
        <v>10</v>
      </c>
      <c r="AC17" s="23">
        <v>0</v>
      </c>
      <c r="AD17" s="23">
        <v>5</v>
      </c>
      <c r="AE17" s="23">
        <v>5</v>
      </c>
      <c r="AF17">
        <f>SUM(W17:AE17)</f>
        <v>34</v>
      </c>
      <c r="AG17">
        <f>G17+M17+V17*15/70+AF17*40/75+MAX(G17/4,M17/4,AF17/15)</f>
        <v>59.38333333333333</v>
      </c>
      <c r="AH17" t="s">
        <v>0</v>
      </c>
    </row>
    <row r="18" spans="1:34" ht="12.75">
      <c r="A18" t="s">
        <v>40</v>
      </c>
      <c r="B18">
        <v>5</v>
      </c>
      <c r="C18">
        <v>3</v>
      </c>
      <c r="D18">
        <v>1</v>
      </c>
      <c r="E18">
        <v>3</v>
      </c>
      <c r="F18">
        <v>0</v>
      </c>
      <c r="G18">
        <f>SUM(B18:F18)</f>
        <v>12</v>
      </c>
      <c r="H18">
        <v>5</v>
      </c>
      <c r="I18">
        <v>5</v>
      </c>
      <c r="J18">
        <v>0</v>
      </c>
      <c r="K18">
        <v>0</v>
      </c>
      <c r="L18">
        <v>0</v>
      </c>
      <c r="M18">
        <f>SUM(H18:L18)</f>
        <v>10</v>
      </c>
      <c r="N18" s="14"/>
      <c r="O18" s="8">
        <v>10</v>
      </c>
      <c r="P18" s="8">
        <v>4</v>
      </c>
      <c r="Q18" s="8">
        <v>7</v>
      </c>
      <c r="R18" s="8">
        <v>10</v>
      </c>
      <c r="S18" s="8">
        <v>10</v>
      </c>
      <c r="T18" s="8">
        <v>10</v>
      </c>
      <c r="U18" s="8">
        <v>10</v>
      </c>
      <c r="V18" s="10">
        <f>SUM(LARGE(N18:U18,{1,2,3,4,5,6,7}))</f>
        <v>61</v>
      </c>
      <c r="W18" s="23">
        <v>7</v>
      </c>
      <c r="X18" s="23">
        <v>2</v>
      </c>
      <c r="Y18" s="23">
        <v>3</v>
      </c>
      <c r="Z18" s="23">
        <v>8</v>
      </c>
      <c r="AA18" s="23">
        <v>0</v>
      </c>
      <c r="AB18" s="23">
        <v>10</v>
      </c>
      <c r="AC18" s="23">
        <v>0</v>
      </c>
      <c r="AD18" s="23">
        <v>5</v>
      </c>
      <c r="AE18" s="23">
        <v>5</v>
      </c>
      <c r="AF18">
        <f>SUM(W18:AE18)</f>
        <v>40</v>
      </c>
      <c r="AG18">
        <f>G18+M18+V18*15/70+AF18*40/75+MAX(G18/4,M18/4,AF18/15)</f>
        <v>59.4047619047619</v>
      </c>
      <c r="AH18" t="s">
        <v>0</v>
      </c>
    </row>
    <row r="19" spans="1:34" ht="12.75">
      <c r="A19" t="s">
        <v>6</v>
      </c>
      <c r="B19">
        <v>5</v>
      </c>
      <c r="C19">
        <v>2</v>
      </c>
      <c r="D19">
        <v>1</v>
      </c>
      <c r="E19">
        <v>0</v>
      </c>
      <c r="F19">
        <v>2</v>
      </c>
      <c r="G19">
        <f>SUM(B19:F19)</f>
        <v>10</v>
      </c>
      <c r="H19">
        <v>4</v>
      </c>
      <c r="I19">
        <v>5</v>
      </c>
      <c r="J19">
        <v>0</v>
      </c>
      <c r="K19">
        <v>3</v>
      </c>
      <c r="L19">
        <v>2</v>
      </c>
      <c r="M19">
        <f>SUM(H19:L19)</f>
        <v>14</v>
      </c>
      <c r="N19" s="7">
        <v>10</v>
      </c>
      <c r="O19" s="8">
        <v>10</v>
      </c>
      <c r="P19" s="8">
        <v>8</v>
      </c>
      <c r="Q19" s="8">
        <v>5</v>
      </c>
      <c r="R19" s="8">
        <v>10</v>
      </c>
      <c r="S19" s="9">
        <v>1</v>
      </c>
      <c r="T19" s="8">
        <v>9</v>
      </c>
      <c r="U19" s="8">
        <v>10</v>
      </c>
      <c r="V19" s="10">
        <f>SUM(LARGE(N19:U19,{1,2,3,4,5,6,7}))</f>
        <v>62</v>
      </c>
      <c r="W19" s="23">
        <v>0</v>
      </c>
      <c r="X19" s="23">
        <v>5</v>
      </c>
      <c r="Y19" s="23">
        <v>0</v>
      </c>
      <c r="Z19" s="23">
        <v>10</v>
      </c>
      <c r="AA19" s="23">
        <v>0</v>
      </c>
      <c r="AB19" s="23">
        <v>10</v>
      </c>
      <c r="AC19" s="23">
        <v>5</v>
      </c>
      <c r="AD19" s="23">
        <v>0</v>
      </c>
      <c r="AE19" s="23">
        <v>5</v>
      </c>
      <c r="AF19">
        <f>SUM(W19:AE19)</f>
        <v>35</v>
      </c>
      <c r="AG19">
        <f>G19+M19+V19*15/70+AF19*40/75+MAX(G19/4,M19/4,AF19/15)</f>
        <v>59.45238095238095</v>
      </c>
      <c r="AH19" t="s">
        <v>0</v>
      </c>
    </row>
    <row r="20" spans="1:34" ht="12.75">
      <c r="A20" t="s">
        <v>38</v>
      </c>
      <c r="B20">
        <v>5</v>
      </c>
      <c r="C20">
        <v>5</v>
      </c>
      <c r="D20">
        <v>2</v>
      </c>
      <c r="E20">
        <v>0</v>
      </c>
      <c r="F20">
        <v>0</v>
      </c>
      <c r="G20">
        <f>SUM(B20:F20)</f>
        <v>12</v>
      </c>
      <c r="H20">
        <v>5</v>
      </c>
      <c r="I20">
        <v>5</v>
      </c>
      <c r="J20">
        <v>1</v>
      </c>
      <c r="K20">
        <v>3</v>
      </c>
      <c r="L20">
        <v>0</v>
      </c>
      <c r="M20">
        <f>SUM(H20:L20)</f>
        <v>14</v>
      </c>
      <c r="N20" s="7"/>
      <c r="O20" s="8">
        <v>10</v>
      </c>
      <c r="P20" s="8">
        <v>8</v>
      </c>
      <c r="Q20" s="8">
        <v>10</v>
      </c>
      <c r="R20" s="8">
        <v>8</v>
      </c>
      <c r="S20" s="8">
        <v>7</v>
      </c>
      <c r="T20" s="8">
        <v>8</v>
      </c>
      <c r="U20" s="8">
        <v>10</v>
      </c>
      <c r="V20" s="10">
        <f>SUM(LARGE(N20:U20,{1,2,3,4,5,6,7}))</f>
        <v>61</v>
      </c>
      <c r="W20" s="23">
        <v>1</v>
      </c>
      <c r="X20" s="23">
        <v>5</v>
      </c>
      <c r="Y20" s="23">
        <v>6</v>
      </c>
      <c r="Z20" s="23">
        <v>10</v>
      </c>
      <c r="AA20" s="23">
        <v>3</v>
      </c>
      <c r="AB20" s="23">
        <v>3</v>
      </c>
      <c r="AC20" s="23">
        <v>0</v>
      </c>
      <c r="AD20" s="23">
        <v>0</v>
      </c>
      <c r="AE20" s="23">
        <v>5</v>
      </c>
      <c r="AF20">
        <f>SUM(W20:AE20)</f>
        <v>33</v>
      </c>
      <c r="AG20">
        <f>G20+M20+V20*15/70+AF20*40/75+MAX(G20/4,M20/4,AF20/15)</f>
        <v>60.17142857142857</v>
      </c>
      <c r="AH20" t="s">
        <v>0</v>
      </c>
    </row>
    <row r="21" spans="1:34" ht="12.75">
      <c r="A21" t="s">
        <v>116</v>
      </c>
      <c r="B21">
        <v>5</v>
      </c>
      <c r="C21">
        <v>5</v>
      </c>
      <c r="D21">
        <v>2</v>
      </c>
      <c r="E21">
        <v>0</v>
      </c>
      <c r="F21">
        <v>0</v>
      </c>
      <c r="G21">
        <f>SUM(B21:F21)</f>
        <v>12</v>
      </c>
      <c r="M21">
        <f>SUM(H21:L21)</f>
        <v>0</v>
      </c>
      <c r="N21" s="14">
        <v>10</v>
      </c>
      <c r="O21" s="9"/>
      <c r="P21" s="8"/>
      <c r="Q21" s="8">
        <v>10</v>
      </c>
      <c r="R21" s="8">
        <v>9</v>
      </c>
      <c r="S21" s="8">
        <v>10</v>
      </c>
      <c r="T21" s="8">
        <v>6</v>
      </c>
      <c r="U21" s="8">
        <v>10</v>
      </c>
      <c r="V21" s="10">
        <f>SUM(N21:U21)</f>
        <v>55</v>
      </c>
      <c r="W21" s="23">
        <v>10</v>
      </c>
      <c r="X21" s="23">
        <v>8</v>
      </c>
      <c r="Y21" s="23">
        <v>5</v>
      </c>
      <c r="Z21" s="23">
        <v>0</v>
      </c>
      <c r="AA21" s="23">
        <v>2</v>
      </c>
      <c r="AB21" s="23">
        <v>10</v>
      </c>
      <c r="AC21" s="23">
        <v>5</v>
      </c>
      <c r="AD21" s="23">
        <v>5</v>
      </c>
      <c r="AE21" s="23">
        <v>5</v>
      </c>
      <c r="AF21">
        <f>SUM(W21:AE21)</f>
        <v>50</v>
      </c>
      <c r="AG21">
        <f>G21+M21/2+V21*15/70+AF21*50/75+MAX(G21/4,M21/4,AF21/15)</f>
        <v>60.452380952380956</v>
      </c>
      <c r="AH21" t="s">
        <v>0</v>
      </c>
    </row>
    <row r="22" spans="1:34" ht="12.75">
      <c r="A22" t="s">
        <v>19</v>
      </c>
      <c r="B22">
        <v>5</v>
      </c>
      <c r="C22">
        <v>5</v>
      </c>
      <c r="D22">
        <v>1</v>
      </c>
      <c r="E22">
        <v>0</v>
      </c>
      <c r="F22">
        <v>0</v>
      </c>
      <c r="G22">
        <f>SUM(B22:F22)</f>
        <v>11</v>
      </c>
      <c r="H22">
        <v>4</v>
      </c>
      <c r="I22">
        <v>5</v>
      </c>
      <c r="J22">
        <v>3</v>
      </c>
      <c r="K22">
        <v>3</v>
      </c>
      <c r="L22">
        <v>2</v>
      </c>
      <c r="M22">
        <f>SUM(H22:L22)</f>
        <v>17</v>
      </c>
      <c r="N22" s="11">
        <v>1</v>
      </c>
      <c r="O22" s="8">
        <v>10</v>
      </c>
      <c r="P22" s="8">
        <v>10</v>
      </c>
      <c r="Q22" s="8">
        <v>10</v>
      </c>
      <c r="R22" s="8">
        <v>9</v>
      </c>
      <c r="S22" s="8">
        <v>7</v>
      </c>
      <c r="T22" s="8">
        <v>10</v>
      </c>
      <c r="U22" s="8">
        <v>10</v>
      </c>
      <c r="V22" s="10">
        <f>SUM(LARGE(N22:U22,{1,2,3,4,5,6,7}))</f>
        <v>66</v>
      </c>
      <c r="W22" s="23">
        <v>2</v>
      </c>
      <c r="X22" s="23">
        <v>6</v>
      </c>
      <c r="Y22" s="23">
        <v>1</v>
      </c>
      <c r="Z22" s="23">
        <v>3</v>
      </c>
      <c r="AA22" s="23">
        <v>0</v>
      </c>
      <c r="AB22" s="23">
        <v>10</v>
      </c>
      <c r="AC22" s="23">
        <v>0</v>
      </c>
      <c r="AD22" s="23">
        <v>5</v>
      </c>
      <c r="AE22" s="23">
        <v>0</v>
      </c>
      <c r="AF22">
        <f>SUM(W22:AE22)</f>
        <v>27</v>
      </c>
      <c r="AG22">
        <f>G22+M22+V22*15/70+AF22*40/75+MAX(G22/4,M22/4,AF22/15)</f>
        <v>60.79285714285714</v>
      </c>
      <c r="AH22" t="s">
        <v>0</v>
      </c>
    </row>
    <row r="23" spans="1:34" ht="12.75">
      <c r="A23" t="s">
        <v>11</v>
      </c>
      <c r="B23">
        <v>4</v>
      </c>
      <c r="C23">
        <v>0</v>
      </c>
      <c r="D23">
        <v>5</v>
      </c>
      <c r="E23">
        <v>3</v>
      </c>
      <c r="F23">
        <v>2</v>
      </c>
      <c r="G23">
        <f>SUM(B23:F23)</f>
        <v>14</v>
      </c>
      <c r="H23">
        <v>3</v>
      </c>
      <c r="I23">
        <v>3</v>
      </c>
      <c r="J23">
        <v>2</v>
      </c>
      <c r="K23">
        <v>0</v>
      </c>
      <c r="L23">
        <v>0</v>
      </c>
      <c r="M23">
        <f>SUM(H23:L23)</f>
        <v>8</v>
      </c>
      <c r="N23" s="7">
        <v>10</v>
      </c>
      <c r="O23" s="8">
        <v>10</v>
      </c>
      <c r="P23" s="9">
        <v>7</v>
      </c>
      <c r="Q23" s="8">
        <v>7</v>
      </c>
      <c r="R23" s="8">
        <v>7</v>
      </c>
      <c r="S23" s="8">
        <v>7</v>
      </c>
      <c r="T23" s="8">
        <v>7</v>
      </c>
      <c r="U23" s="8">
        <v>10</v>
      </c>
      <c r="V23" s="10">
        <f>SUM(LARGE(N23:U23,{1,2,3,4,5,6,7}))</f>
        <v>58</v>
      </c>
      <c r="W23" s="23">
        <v>6</v>
      </c>
      <c r="X23" s="23">
        <v>6</v>
      </c>
      <c r="Y23" s="23">
        <v>2</v>
      </c>
      <c r="Z23" s="23">
        <v>8</v>
      </c>
      <c r="AA23" s="23">
        <v>3</v>
      </c>
      <c r="AB23" s="23">
        <v>8</v>
      </c>
      <c r="AC23" s="23">
        <v>0</v>
      </c>
      <c r="AD23" s="23">
        <v>5</v>
      </c>
      <c r="AE23" s="23">
        <v>5</v>
      </c>
      <c r="AF23">
        <f>SUM(W23:AE23)</f>
        <v>43</v>
      </c>
      <c r="AG23">
        <f>G23+M23+V23*15/70+AF23*40/75+MAX(G23/4,M23/4,AF23/15)</f>
        <v>60.86190476190477</v>
      </c>
      <c r="AH23" t="s">
        <v>0</v>
      </c>
    </row>
    <row r="24" spans="1:34" ht="12.75">
      <c r="A24" t="s">
        <v>26</v>
      </c>
      <c r="B24">
        <v>5</v>
      </c>
      <c r="C24">
        <v>2</v>
      </c>
      <c r="D24">
        <v>3</v>
      </c>
      <c r="E24">
        <v>0</v>
      </c>
      <c r="F24">
        <v>2</v>
      </c>
      <c r="G24">
        <f>SUM(B24:F24)</f>
        <v>12</v>
      </c>
      <c r="H24">
        <v>5</v>
      </c>
      <c r="I24">
        <v>5</v>
      </c>
      <c r="J24">
        <v>2</v>
      </c>
      <c r="K24">
        <v>0</v>
      </c>
      <c r="L24">
        <v>2</v>
      </c>
      <c r="M24">
        <f>SUM(H24:L24)</f>
        <v>14</v>
      </c>
      <c r="N24" s="11">
        <v>5</v>
      </c>
      <c r="O24" s="8">
        <v>10</v>
      </c>
      <c r="P24" s="8">
        <v>10</v>
      </c>
      <c r="Q24" s="8">
        <v>8</v>
      </c>
      <c r="R24" s="8">
        <v>10</v>
      </c>
      <c r="S24" s="8">
        <v>9</v>
      </c>
      <c r="T24" s="8">
        <v>7</v>
      </c>
      <c r="U24" s="8">
        <v>10</v>
      </c>
      <c r="V24" s="10">
        <f>SUM(LARGE(N24:U24,{1,2,3,4,5,6,7}))</f>
        <v>64</v>
      </c>
      <c r="W24" s="23">
        <v>6</v>
      </c>
      <c r="X24" s="23">
        <v>1</v>
      </c>
      <c r="Y24" s="23">
        <v>8</v>
      </c>
      <c r="Z24" s="23">
        <v>0</v>
      </c>
      <c r="AA24" s="23">
        <v>2</v>
      </c>
      <c r="AB24" s="23">
        <v>8</v>
      </c>
      <c r="AC24" s="23">
        <v>0</v>
      </c>
      <c r="AD24" s="23">
        <v>5</v>
      </c>
      <c r="AE24" s="23">
        <v>5</v>
      </c>
      <c r="AF24">
        <f>SUM(W24:AE24)</f>
        <v>35</v>
      </c>
      <c r="AG24">
        <f>G24+M24+V24*15/70+AF24*40/75+MAX(G24/4,M24/4,AF24/15)</f>
        <v>61.88095238095238</v>
      </c>
      <c r="AH24" t="s">
        <v>136</v>
      </c>
    </row>
    <row r="25" spans="1:34" ht="12.75">
      <c r="A25" t="s">
        <v>102</v>
      </c>
      <c r="B25">
        <v>4</v>
      </c>
      <c r="C25">
        <v>5</v>
      </c>
      <c r="D25">
        <v>5</v>
      </c>
      <c r="E25">
        <v>0</v>
      </c>
      <c r="F25">
        <v>0</v>
      </c>
      <c r="G25">
        <f>SUM(B25:F25)</f>
        <v>14</v>
      </c>
      <c r="H25">
        <v>4</v>
      </c>
      <c r="I25">
        <v>3</v>
      </c>
      <c r="J25">
        <v>4</v>
      </c>
      <c r="K25">
        <v>0</v>
      </c>
      <c r="L25">
        <v>0</v>
      </c>
      <c r="M25">
        <f>SUM(H25:L25)</f>
        <v>11</v>
      </c>
      <c r="N25" s="7">
        <v>10</v>
      </c>
      <c r="O25" s="8">
        <v>10</v>
      </c>
      <c r="P25" s="8">
        <v>10</v>
      </c>
      <c r="Q25" s="8">
        <v>10</v>
      </c>
      <c r="R25" s="8">
        <v>10</v>
      </c>
      <c r="S25" s="8">
        <v>10</v>
      </c>
      <c r="T25" s="9">
        <v>8</v>
      </c>
      <c r="U25" s="8">
        <v>10</v>
      </c>
      <c r="V25" s="10">
        <f>SUM(LARGE(N25:U25,{1,2,3,4,5,6,7}))</f>
        <v>70</v>
      </c>
      <c r="W25" s="23">
        <v>2</v>
      </c>
      <c r="X25" s="23">
        <v>0</v>
      </c>
      <c r="Y25" s="23">
        <v>8</v>
      </c>
      <c r="Z25" s="23">
        <v>8</v>
      </c>
      <c r="AA25" s="23">
        <v>2</v>
      </c>
      <c r="AB25" s="23">
        <v>10</v>
      </c>
      <c r="AC25" s="23">
        <v>0</v>
      </c>
      <c r="AD25" s="23">
        <v>0</v>
      </c>
      <c r="AE25" s="23">
        <v>5</v>
      </c>
      <c r="AF25">
        <f>SUM(W25:AE25)</f>
        <v>35</v>
      </c>
      <c r="AG25">
        <f>G25+M25+V25*15/70+AF25*40/75+MAX(G25/4,M25/4,AF25/15)</f>
        <v>62.16666666666667</v>
      </c>
      <c r="AH25" t="s">
        <v>128</v>
      </c>
    </row>
    <row r="26" spans="1:34" ht="12.75">
      <c r="A26" t="s">
        <v>29</v>
      </c>
      <c r="B26">
        <v>5</v>
      </c>
      <c r="C26">
        <v>2</v>
      </c>
      <c r="D26">
        <v>1</v>
      </c>
      <c r="E26">
        <v>0</v>
      </c>
      <c r="F26">
        <v>2</v>
      </c>
      <c r="G26">
        <f>SUM(B26:F26)</f>
        <v>10</v>
      </c>
      <c r="H26">
        <v>5</v>
      </c>
      <c r="I26">
        <v>5</v>
      </c>
      <c r="J26">
        <v>4</v>
      </c>
      <c r="K26">
        <v>0</v>
      </c>
      <c r="L26">
        <v>2</v>
      </c>
      <c r="M26">
        <f>SUM(H26:L26)</f>
        <v>16</v>
      </c>
      <c r="N26" s="14">
        <v>10</v>
      </c>
      <c r="O26" s="8">
        <v>10</v>
      </c>
      <c r="P26" s="8">
        <v>10</v>
      </c>
      <c r="Q26" s="8">
        <v>10</v>
      </c>
      <c r="R26" s="8">
        <v>9</v>
      </c>
      <c r="S26" s="8">
        <v>10</v>
      </c>
      <c r="T26" s="9">
        <v>3</v>
      </c>
      <c r="U26" s="8">
        <v>10</v>
      </c>
      <c r="V26" s="10">
        <f>SUM(LARGE(N26:U26,{1,2,3,4,5,6,7}))</f>
        <v>69</v>
      </c>
      <c r="W26" s="23">
        <v>3</v>
      </c>
      <c r="X26" s="23">
        <v>7</v>
      </c>
      <c r="Y26" s="23">
        <v>2</v>
      </c>
      <c r="Z26" s="23">
        <v>1</v>
      </c>
      <c r="AA26" s="23">
        <v>0</v>
      </c>
      <c r="AB26" s="23">
        <v>10</v>
      </c>
      <c r="AC26" s="23">
        <v>0</v>
      </c>
      <c r="AD26" s="23">
        <v>5</v>
      </c>
      <c r="AE26" s="23">
        <v>5</v>
      </c>
      <c r="AF26">
        <f>SUM(W26:AE26)</f>
        <v>33</v>
      </c>
      <c r="AG26">
        <f>G26+M26+V26*15/70+AF26*40/75+MAX(G26/4,M26/4,AF26/15)</f>
        <v>62.385714285714286</v>
      </c>
      <c r="AH26" t="s">
        <v>128</v>
      </c>
    </row>
    <row r="27" spans="1:34" ht="12.75">
      <c r="A27" t="s">
        <v>113</v>
      </c>
      <c r="B27">
        <v>1</v>
      </c>
      <c r="C27">
        <v>2</v>
      </c>
      <c r="D27">
        <v>3</v>
      </c>
      <c r="E27">
        <v>0</v>
      </c>
      <c r="F27">
        <v>0</v>
      </c>
      <c r="G27">
        <f>SUM(B27:F27)</f>
        <v>6</v>
      </c>
      <c r="H27">
        <v>5</v>
      </c>
      <c r="I27">
        <v>4</v>
      </c>
      <c r="J27">
        <v>5</v>
      </c>
      <c r="K27">
        <v>3</v>
      </c>
      <c r="L27">
        <v>0</v>
      </c>
      <c r="M27">
        <f>SUM(H27:L27)</f>
        <v>17</v>
      </c>
      <c r="N27" s="14">
        <v>7</v>
      </c>
      <c r="O27" s="8">
        <v>6</v>
      </c>
      <c r="P27" s="8">
        <v>4</v>
      </c>
      <c r="Q27" s="9">
        <v>0</v>
      </c>
      <c r="R27" s="8">
        <v>4</v>
      </c>
      <c r="S27" s="8">
        <v>10</v>
      </c>
      <c r="T27" s="8">
        <v>6</v>
      </c>
      <c r="U27" s="8">
        <v>10</v>
      </c>
      <c r="V27" s="10">
        <f>SUM(LARGE(N27:U27,{1,2,3,4,5,6,7}))</f>
        <v>47</v>
      </c>
      <c r="W27" s="23">
        <v>8</v>
      </c>
      <c r="X27" s="23">
        <v>2</v>
      </c>
      <c r="Y27" s="23">
        <v>7</v>
      </c>
      <c r="Z27" s="23">
        <v>5</v>
      </c>
      <c r="AA27" s="23">
        <v>0</v>
      </c>
      <c r="AB27" s="23">
        <v>10</v>
      </c>
      <c r="AC27" s="23">
        <v>5</v>
      </c>
      <c r="AD27" s="23">
        <v>5</v>
      </c>
      <c r="AE27" s="23">
        <v>5</v>
      </c>
      <c r="AF27">
        <f>SUM(W27:AE27)</f>
        <v>47</v>
      </c>
      <c r="AG27">
        <f>G27+M27+V27*15/70+AF27*40/75+MAX(G27/4,M27/4,AF27/15)</f>
        <v>62.38809523809523</v>
      </c>
      <c r="AH27" t="s">
        <v>128</v>
      </c>
    </row>
    <row r="28" spans="1:34" ht="12.75">
      <c r="A28" t="s">
        <v>118</v>
      </c>
      <c r="B28">
        <v>5</v>
      </c>
      <c r="C28">
        <v>5</v>
      </c>
      <c r="D28">
        <v>0</v>
      </c>
      <c r="E28">
        <v>0</v>
      </c>
      <c r="F28">
        <v>0</v>
      </c>
      <c r="G28">
        <v>10</v>
      </c>
      <c r="H28">
        <v>5</v>
      </c>
      <c r="I28">
        <v>5</v>
      </c>
      <c r="J28">
        <v>4</v>
      </c>
      <c r="K28">
        <v>0</v>
      </c>
      <c r="L28">
        <v>0</v>
      </c>
      <c r="M28">
        <v>14</v>
      </c>
      <c r="N28" s="7">
        <v>10</v>
      </c>
      <c r="O28" s="8">
        <v>10</v>
      </c>
      <c r="P28" s="9">
        <v>7</v>
      </c>
      <c r="Q28" s="8">
        <v>7</v>
      </c>
      <c r="R28" s="8">
        <v>8</v>
      </c>
      <c r="S28" s="8">
        <v>9</v>
      </c>
      <c r="T28" s="8">
        <v>10</v>
      </c>
      <c r="U28" s="8">
        <v>10</v>
      </c>
      <c r="V28" s="10">
        <f>SUM(LARGE(N28:U28,{1,2,3,4,5,6,7}))</f>
        <v>64</v>
      </c>
      <c r="W28" s="23">
        <v>10</v>
      </c>
      <c r="X28" s="23">
        <v>4</v>
      </c>
      <c r="Y28" s="23">
        <v>8</v>
      </c>
      <c r="Z28" s="23">
        <v>8</v>
      </c>
      <c r="AA28" s="23">
        <v>3</v>
      </c>
      <c r="AB28" s="23">
        <v>2</v>
      </c>
      <c r="AC28" s="23">
        <v>0</v>
      </c>
      <c r="AD28" s="23">
        <v>0</v>
      </c>
      <c r="AE28" s="23">
        <v>5</v>
      </c>
      <c r="AF28">
        <f>SUM(W28:AE28)</f>
        <v>40</v>
      </c>
      <c r="AG28">
        <f>G28+M28+V28*15/70+AF28*40/75+MAX(G28/4,M28/4,AF28/15)</f>
        <v>62.54761904761905</v>
      </c>
      <c r="AH28" t="s">
        <v>128</v>
      </c>
    </row>
    <row r="29" spans="1:34" ht="12.75">
      <c r="A29" t="s">
        <v>110</v>
      </c>
      <c r="B29">
        <v>4</v>
      </c>
      <c r="C29">
        <v>5</v>
      </c>
      <c r="D29">
        <v>5</v>
      </c>
      <c r="E29">
        <v>0</v>
      </c>
      <c r="F29">
        <v>2</v>
      </c>
      <c r="G29">
        <f>SUM(B29:F29)</f>
        <v>16</v>
      </c>
      <c r="H29">
        <v>5</v>
      </c>
      <c r="I29">
        <v>2</v>
      </c>
      <c r="J29">
        <v>2</v>
      </c>
      <c r="K29">
        <v>0</v>
      </c>
      <c r="L29">
        <v>0</v>
      </c>
      <c r="M29">
        <f>SUM(H29:L29)</f>
        <v>9</v>
      </c>
      <c r="N29" s="11">
        <v>6</v>
      </c>
      <c r="O29" s="8">
        <v>10</v>
      </c>
      <c r="P29" s="8">
        <v>10</v>
      </c>
      <c r="Q29" s="8">
        <v>10</v>
      </c>
      <c r="R29" s="8">
        <v>10</v>
      </c>
      <c r="S29" s="8">
        <v>9</v>
      </c>
      <c r="T29" s="8">
        <v>7</v>
      </c>
      <c r="U29" s="8">
        <v>8</v>
      </c>
      <c r="V29" s="10">
        <f>SUM(LARGE(N29:U29,{1,2,3,4,5,6,7}))</f>
        <v>64</v>
      </c>
      <c r="W29" s="23">
        <v>9</v>
      </c>
      <c r="X29" s="23">
        <v>5</v>
      </c>
      <c r="Y29" s="23">
        <v>10</v>
      </c>
      <c r="Z29" s="23">
        <v>2</v>
      </c>
      <c r="AA29" s="23">
        <v>6</v>
      </c>
      <c r="AB29" s="23">
        <v>2</v>
      </c>
      <c r="AC29" s="23">
        <v>0</v>
      </c>
      <c r="AD29" s="23">
        <v>0</v>
      </c>
      <c r="AE29" s="23">
        <v>5</v>
      </c>
      <c r="AF29">
        <f>SUM(W29:AE29)</f>
        <v>39</v>
      </c>
      <c r="AG29">
        <f>G29+M29+V29*15/70+AF29*40/75+MAX(G29/4,M29/4,AF29/15)</f>
        <v>63.51428571428572</v>
      </c>
      <c r="AH29" t="s">
        <v>127</v>
      </c>
    </row>
    <row r="30" spans="1:34" ht="12.75">
      <c r="A30" t="s">
        <v>59</v>
      </c>
      <c r="B30">
        <v>5</v>
      </c>
      <c r="C30">
        <v>3</v>
      </c>
      <c r="D30">
        <v>2</v>
      </c>
      <c r="E30">
        <v>0</v>
      </c>
      <c r="F30">
        <v>0</v>
      </c>
      <c r="G30">
        <f>SUM(B30:F30)</f>
        <v>10</v>
      </c>
      <c r="H30">
        <v>5</v>
      </c>
      <c r="I30">
        <v>5</v>
      </c>
      <c r="J30">
        <v>4</v>
      </c>
      <c r="K30">
        <v>0</v>
      </c>
      <c r="L30">
        <v>2</v>
      </c>
      <c r="M30">
        <f>SUM(H30:L30)</f>
        <v>16</v>
      </c>
      <c r="N30" s="29">
        <v>9</v>
      </c>
      <c r="O30" s="16">
        <v>10</v>
      </c>
      <c r="P30" s="16">
        <v>10</v>
      </c>
      <c r="Q30" s="16">
        <v>10</v>
      </c>
      <c r="R30" s="8">
        <v>10</v>
      </c>
      <c r="S30" s="8">
        <v>10</v>
      </c>
      <c r="T30" s="9">
        <v>9</v>
      </c>
      <c r="U30" s="8">
        <v>10</v>
      </c>
      <c r="V30" s="10">
        <f>SUM(LARGE(N30:U30,{1,2,3,4,5,6,7}))</f>
        <v>69</v>
      </c>
      <c r="W30" s="23">
        <v>3</v>
      </c>
      <c r="X30" s="23">
        <v>9</v>
      </c>
      <c r="Y30" s="23">
        <v>7</v>
      </c>
      <c r="Z30" s="23">
        <v>1</v>
      </c>
      <c r="AA30" s="23">
        <v>1</v>
      </c>
      <c r="AB30" s="23">
        <v>10</v>
      </c>
      <c r="AC30" s="23">
        <v>0</v>
      </c>
      <c r="AD30" s="23">
        <v>0</v>
      </c>
      <c r="AE30" s="23">
        <v>5</v>
      </c>
      <c r="AF30">
        <f>SUM(W30:AE30)</f>
        <v>36</v>
      </c>
      <c r="AG30">
        <f>G30+M30+V30*15/70+AF30*40/75+MAX(G30/4,M30/4,AF30/15)</f>
        <v>63.98571428571428</v>
      </c>
      <c r="AH30" t="s">
        <v>127</v>
      </c>
    </row>
    <row r="31" spans="1:34" ht="12.75">
      <c r="A31" t="s">
        <v>6</v>
      </c>
      <c r="B31">
        <v>3</v>
      </c>
      <c r="C31">
        <v>5</v>
      </c>
      <c r="D31">
        <v>0</v>
      </c>
      <c r="E31">
        <v>0</v>
      </c>
      <c r="F31">
        <v>2</v>
      </c>
      <c r="G31">
        <f>SUM(B31:F31)</f>
        <v>10</v>
      </c>
      <c r="H31">
        <v>4</v>
      </c>
      <c r="I31">
        <v>3</v>
      </c>
      <c r="J31">
        <v>4</v>
      </c>
      <c r="K31">
        <v>3</v>
      </c>
      <c r="L31">
        <v>0</v>
      </c>
      <c r="M31">
        <f>SUM(H31:L31)</f>
        <v>14</v>
      </c>
      <c r="N31" s="7">
        <v>10</v>
      </c>
      <c r="O31" s="8"/>
      <c r="P31" s="8">
        <v>6</v>
      </c>
      <c r="Q31" s="8">
        <v>5</v>
      </c>
      <c r="R31" s="8">
        <v>8</v>
      </c>
      <c r="S31" s="8">
        <v>10</v>
      </c>
      <c r="T31" s="8">
        <v>9</v>
      </c>
      <c r="U31" s="8"/>
      <c r="V31" s="10">
        <f>SUM(N31:U31)</f>
        <v>48</v>
      </c>
      <c r="W31" s="23">
        <v>3</v>
      </c>
      <c r="X31" s="23">
        <v>7</v>
      </c>
      <c r="Y31" s="23">
        <v>2</v>
      </c>
      <c r="Z31" s="23">
        <v>10</v>
      </c>
      <c r="AA31" s="23">
        <v>6</v>
      </c>
      <c r="AB31" s="23">
        <v>10</v>
      </c>
      <c r="AC31" s="23">
        <v>5</v>
      </c>
      <c r="AD31" s="23">
        <v>0</v>
      </c>
      <c r="AE31" s="23">
        <v>5</v>
      </c>
      <c r="AF31">
        <f>SUM(W31:AE31)</f>
        <v>48</v>
      </c>
      <c r="AG31">
        <f>G31*0.5+M31*1.5+V31*15/70+AF31*40/75+MAX(G31/4,M31/4,AF31/15)</f>
        <v>65.38571428571429</v>
      </c>
      <c r="AH31" t="s">
        <v>126</v>
      </c>
    </row>
    <row r="32" spans="1:34" ht="12.75">
      <c r="A32" t="s">
        <v>112</v>
      </c>
      <c r="B32">
        <v>5</v>
      </c>
      <c r="C32">
        <v>3</v>
      </c>
      <c r="D32">
        <v>3</v>
      </c>
      <c r="E32">
        <v>3</v>
      </c>
      <c r="F32">
        <v>0</v>
      </c>
      <c r="G32">
        <f>SUM(B32:F32)</f>
        <v>14</v>
      </c>
      <c r="H32">
        <v>5</v>
      </c>
      <c r="I32">
        <v>5</v>
      </c>
      <c r="J32">
        <v>1</v>
      </c>
      <c r="K32">
        <v>3</v>
      </c>
      <c r="L32">
        <v>0</v>
      </c>
      <c r="M32">
        <f>SUM(H32:L32)</f>
        <v>14</v>
      </c>
      <c r="N32" s="14">
        <v>9</v>
      </c>
      <c r="O32" s="8">
        <v>8</v>
      </c>
      <c r="P32" s="8">
        <v>10</v>
      </c>
      <c r="Q32" s="8">
        <v>6</v>
      </c>
      <c r="R32" s="9">
        <v>6</v>
      </c>
      <c r="S32" s="8">
        <v>10</v>
      </c>
      <c r="T32" s="8">
        <v>10</v>
      </c>
      <c r="U32" s="8">
        <v>10</v>
      </c>
      <c r="V32" s="10">
        <f>SUM(LARGE(N32:U32,{1,2,3,4,5,6,7}))</f>
        <v>63</v>
      </c>
      <c r="W32" s="23">
        <v>5</v>
      </c>
      <c r="X32" s="23">
        <v>8</v>
      </c>
      <c r="Y32" s="23">
        <v>2</v>
      </c>
      <c r="Z32" s="23">
        <v>10</v>
      </c>
      <c r="AA32" s="23">
        <v>0</v>
      </c>
      <c r="AB32" s="23">
        <v>5</v>
      </c>
      <c r="AC32" s="23">
        <v>5</v>
      </c>
      <c r="AD32" s="23">
        <v>0</v>
      </c>
      <c r="AE32" s="23">
        <v>5</v>
      </c>
      <c r="AF32">
        <f>SUM(W32:AE32)</f>
        <v>40</v>
      </c>
      <c r="AG32">
        <f>G32+M32+V32*15/70+AF32*40/75+MAX(G32/4,M32/4,AF32/15)</f>
        <v>66.33333333333333</v>
      </c>
      <c r="AH32" t="s">
        <v>126</v>
      </c>
    </row>
    <row r="33" spans="1:34" ht="12.75">
      <c r="A33" t="s">
        <v>6</v>
      </c>
      <c r="B33">
        <v>4</v>
      </c>
      <c r="C33">
        <v>4</v>
      </c>
      <c r="D33">
        <v>5</v>
      </c>
      <c r="E33">
        <v>0</v>
      </c>
      <c r="F33">
        <v>0</v>
      </c>
      <c r="G33">
        <f>SUM(B33:F33)</f>
        <v>13</v>
      </c>
      <c r="H33">
        <v>4</v>
      </c>
      <c r="I33">
        <v>1</v>
      </c>
      <c r="J33">
        <v>1</v>
      </c>
      <c r="K33">
        <v>0</v>
      </c>
      <c r="L33">
        <v>2</v>
      </c>
      <c r="M33">
        <f>SUM(H33:L33)</f>
        <v>8</v>
      </c>
      <c r="N33" s="14">
        <v>10</v>
      </c>
      <c r="O33" s="8">
        <v>10</v>
      </c>
      <c r="P33" s="8">
        <v>10</v>
      </c>
      <c r="Q33" s="8">
        <v>10</v>
      </c>
      <c r="R33" s="8">
        <v>9</v>
      </c>
      <c r="S33" s="8">
        <v>10</v>
      </c>
      <c r="T33" s="8">
        <v>9</v>
      </c>
      <c r="U33" s="9">
        <v>5</v>
      </c>
      <c r="V33" s="10">
        <f>SUM(LARGE(N33:U33,{1,2,3,4,5,6,7}))</f>
        <v>68</v>
      </c>
      <c r="W33" s="23">
        <v>10</v>
      </c>
      <c r="X33" s="23">
        <v>9</v>
      </c>
      <c r="Y33" s="23">
        <v>8</v>
      </c>
      <c r="Z33" s="23">
        <v>1</v>
      </c>
      <c r="AA33" s="23">
        <v>4</v>
      </c>
      <c r="AB33" s="23">
        <v>10</v>
      </c>
      <c r="AC33" s="23">
        <v>0</v>
      </c>
      <c r="AD33" s="23">
        <v>5</v>
      </c>
      <c r="AE33" s="23">
        <v>5</v>
      </c>
      <c r="AF33">
        <f>SUM(W33:AE33)</f>
        <v>52</v>
      </c>
      <c r="AG33">
        <f>G33+M33+V33*15/70+AF33*40/75+MAX(G33/4,M33/4,AF33/15)</f>
        <v>66.77142857142857</v>
      </c>
      <c r="AH33" t="s">
        <v>126</v>
      </c>
    </row>
    <row r="34" spans="1:34" ht="12.75">
      <c r="A34" t="s">
        <v>119</v>
      </c>
      <c r="B34">
        <v>4</v>
      </c>
      <c r="C34">
        <v>5</v>
      </c>
      <c r="D34">
        <v>1</v>
      </c>
      <c r="E34">
        <v>0</v>
      </c>
      <c r="F34">
        <v>2</v>
      </c>
      <c r="G34">
        <f>SUM(B34:F34)</f>
        <v>12</v>
      </c>
      <c r="H34">
        <v>4</v>
      </c>
      <c r="I34">
        <v>5</v>
      </c>
      <c r="J34">
        <v>1</v>
      </c>
      <c r="K34">
        <v>3</v>
      </c>
      <c r="L34">
        <v>2</v>
      </c>
      <c r="M34">
        <f>SUM(H34:L34)</f>
        <v>15</v>
      </c>
      <c r="N34" s="7">
        <v>10</v>
      </c>
      <c r="O34" s="8">
        <v>10</v>
      </c>
      <c r="P34" s="8">
        <v>8</v>
      </c>
      <c r="Q34" s="8">
        <v>10</v>
      </c>
      <c r="R34" s="8">
        <v>10</v>
      </c>
      <c r="S34" s="8">
        <v>9</v>
      </c>
      <c r="T34" s="9">
        <v>6</v>
      </c>
      <c r="U34" s="8">
        <v>10</v>
      </c>
      <c r="V34" s="10">
        <f>SUM(LARGE(N34:U34,{1,2,3,4,5,6,7}))</f>
        <v>67</v>
      </c>
      <c r="W34" s="23">
        <v>3</v>
      </c>
      <c r="X34" s="23">
        <v>10</v>
      </c>
      <c r="Y34" s="23">
        <v>2</v>
      </c>
      <c r="Z34" s="23">
        <v>10</v>
      </c>
      <c r="AA34" s="23">
        <v>2</v>
      </c>
      <c r="AB34" s="23">
        <v>10</v>
      </c>
      <c r="AC34" s="23">
        <v>0</v>
      </c>
      <c r="AD34" s="23">
        <v>0</v>
      </c>
      <c r="AE34" s="23">
        <v>5</v>
      </c>
      <c r="AF34">
        <f>SUM(W34:AE34)</f>
        <v>42</v>
      </c>
      <c r="AG34">
        <f>G34+M34+V34*15/70+AF34*40/75+MAX(G34/4,M34/4,AF34/15)</f>
        <v>67.50714285714287</v>
      </c>
      <c r="AH34" t="s">
        <v>126</v>
      </c>
    </row>
    <row r="35" spans="1:34" ht="12.75">
      <c r="A35" t="s">
        <v>71</v>
      </c>
      <c r="B35">
        <v>5</v>
      </c>
      <c r="C35">
        <v>5</v>
      </c>
      <c r="D35">
        <v>1</v>
      </c>
      <c r="E35">
        <v>3</v>
      </c>
      <c r="F35">
        <v>0</v>
      </c>
      <c r="G35">
        <f>SUM(B35:F35)</f>
        <v>14</v>
      </c>
      <c r="H35">
        <v>5</v>
      </c>
      <c r="I35">
        <v>5</v>
      </c>
      <c r="J35">
        <v>5</v>
      </c>
      <c r="K35">
        <v>0</v>
      </c>
      <c r="L35">
        <v>2</v>
      </c>
      <c r="M35">
        <f>SUM(H35:L35)</f>
        <v>17</v>
      </c>
      <c r="N35" s="14">
        <v>10</v>
      </c>
      <c r="O35" s="8">
        <v>6</v>
      </c>
      <c r="P35" s="8">
        <v>10</v>
      </c>
      <c r="Q35" s="8">
        <v>9</v>
      </c>
      <c r="R35" s="8">
        <v>10</v>
      </c>
      <c r="S35" s="8">
        <v>10</v>
      </c>
      <c r="T35" s="9">
        <v>6</v>
      </c>
      <c r="U35" s="8">
        <v>10</v>
      </c>
      <c r="V35" s="10">
        <f>SUM(LARGE(N35:U35,{1,2,3,4,5,6,7}))</f>
        <v>65</v>
      </c>
      <c r="W35" s="23">
        <v>3</v>
      </c>
      <c r="X35" s="23">
        <v>3</v>
      </c>
      <c r="Y35" s="23">
        <v>7</v>
      </c>
      <c r="Z35" s="23">
        <v>7</v>
      </c>
      <c r="AA35" s="23">
        <v>2</v>
      </c>
      <c r="AB35" s="23">
        <v>8</v>
      </c>
      <c r="AC35" s="23">
        <v>0</v>
      </c>
      <c r="AD35" s="23">
        <v>0</v>
      </c>
      <c r="AE35" s="23">
        <v>5</v>
      </c>
      <c r="AF35">
        <f>SUM(W35:AE35)</f>
        <v>35</v>
      </c>
      <c r="AG35">
        <f>G35+M35+V35*15/70+AF35*40/75+MAX(G35/4,M35/4,AF35/15)</f>
        <v>67.8452380952381</v>
      </c>
      <c r="AH35" t="s">
        <v>126</v>
      </c>
    </row>
    <row r="36" spans="1:34" ht="12.75">
      <c r="A36" t="s">
        <v>105</v>
      </c>
      <c r="B36">
        <v>5</v>
      </c>
      <c r="C36">
        <v>5</v>
      </c>
      <c r="D36">
        <v>2</v>
      </c>
      <c r="E36">
        <v>3</v>
      </c>
      <c r="F36">
        <v>0</v>
      </c>
      <c r="G36">
        <f>SUM(B36:F36)</f>
        <v>15</v>
      </c>
      <c r="H36">
        <v>5</v>
      </c>
      <c r="I36">
        <v>2</v>
      </c>
      <c r="J36">
        <v>1</v>
      </c>
      <c r="K36">
        <v>0</v>
      </c>
      <c r="L36">
        <v>0</v>
      </c>
      <c r="M36">
        <f>SUM(H36:L36)</f>
        <v>8</v>
      </c>
      <c r="N36" s="14">
        <v>10</v>
      </c>
      <c r="O36" s="8">
        <v>10</v>
      </c>
      <c r="P36" s="8">
        <v>10</v>
      </c>
      <c r="Q36" s="9">
        <v>3</v>
      </c>
      <c r="R36" s="8">
        <v>10</v>
      </c>
      <c r="S36" s="8">
        <v>10</v>
      </c>
      <c r="T36" s="8">
        <v>6</v>
      </c>
      <c r="U36" s="8">
        <v>10</v>
      </c>
      <c r="V36" s="10">
        <f>SUM(LARGE(N36:U36,{1,2,3,4,5,6,7}))</f>
        <v>66</v>
      </c>
      <c r="W36" s="23">
        <v>9</v>
      </c>
      <c r="X36" s="23">
        <v>9</v>
      </c>
      <c r="Y36" s="23">
        <v>8</v>
      </c>
      <c r="Z36" s="23">
        <v>8</v>
      </c>
      <c r="AA36" s="23">
        <v>3</v>
      </c>
      <c r="AB36" s="23">
        <v>10</v>
      </c>
      <c r="AC36" s="23">
        <v>0</v>
      </c>
      <c r="AD36" s="23">
        <v>0</v>
      </c>
      <c r="AE36" s="23">
        <v>5</v>
      </c>
      <c r="AF36">
        <f>SUM(W36:AE36)</f>
        <v>52</v>
      </c>
      <c r="AG36">
        <f>G36+M36+V36*15/70+AF36*40/75+MAX(G36/4,M36/4,AF36/15)</f>
        <v>68.62619047619047</v>
      </c>
      <c r="AH36" t="s">
        <v>126</v>
      </c>
    </row>
    <row r="37" spans="1:34" ht="12.75">
      <c r="A37" t="s">
        <v>33</v>
      </c>
      <c r="B37">
        <v>5</v>
      </c>
      <c r="C37">
        <v>5</v>
      </c>
      <c r="D37">
        <v>3</v>
      </c>
      <c r="E37">
        <v>0</v>
      </c>
      <c r="F37">
        <v>0</v>
      </c>
      <c r="G37">
        <f>SUM(B37:F37)</f>
        <v>13</v>
      </c>
      <c r="H37">
        <v>5</v>
      </c>
      <c r="I37">
        <v>5</v>
      </c>
      <c r="J37">
        <v>0</v>
      </c>
      <c r="K37">
        <v>0</v>
      </c>
      <c r="L37">
        <v>2</v>
      </c>
      <c r="M37">
        <f>SUM(H37:L37)</f>
        <v>12</v>
      </c>
      <c r="N37" s="7">
        <v>7</v>
      </c>
      <c r="O37" s="8">
        <v>10</v>
      </c>
      <c r="P37" s="8">
        <v>10</v>
      </c>
      <c r="Q37" s="8">
        <v>10</v>
      </c>
      <c r="R37" s="8">
        <v>9</v>
      </c>
      <c r="S37" s="8">
        <v>9</v>
      </c>
      <c r="T37" s="8">
        <v>10</v>
      </c>
      <c r="U37" s="9">
        <v>4</v>
      </c>
      <c r="V37" s="10">
        <f>SUM(LARGE(N37:U37,{1,2,3,4,5,6,7}))</f>
        <v>65</v>
      </c>
      <c r="W37" s="23">
        <v>9</v>
      </c>
      <c r="X37" s="23">
        <v>3</v>
      </c>
      <c r="Y37" s="23">
        <v>7</v>
      </c>
      <c r="Z37" s="23">
        <v>7</v>
      </c>
      <c r="AA37" s="23">
        <v>6</v>
      </c>
      <c r="AB37" s="23">
        <v>8</v>
      </c>
      <c r="AC37" s="23">
        <v>0</v>
      </c>
      <c r="AD37" s="23">
        <v>5</v>
      </c>
      <c r="AE37" s="23">
        <v>5</v>
      </c>
      <c r="AF37">
        <f>SUM(W37:AE37)</f>
        <v>50</v>
      </c>
      <c r="AG37">
        <f>G37+M37+V37*15/70+AF37*40/75+MAX(G37/4,M37/4,AF37/15)</f>
        <v>68.92857142857143</v>
      </c>
      <c r="AH37" t="s">
        <v>126</v>
      </c>
    </row>
    <row r="38" spans="1:34" ht="12.75">
      <c r="A38" t="s">
        <v>101</v>
      </c>
      <c r="B38">
        <v>5</v>
      </c>
      <c r="C38">
        <v>5</v>
      </c>
      <c r="D38">
        <v>4</v>
      </c>
      <c r="E38">
        <v>0</v>
      </c>
      <c r="F38">
        <v>2</v>
      </c>
      <c r="G38">
        <f>SUM(B38:F38)</f>
        <v>16</v>
      </c>
      <c r="H38">
        <v>5</v>
      </c>
      <c r="I38">
        <v>2</v>
      </c>
      <c r="J38">
        <v>2</v>
      </c>
      <c r="K38">
        <v>3</v>
      </c>
      <c r="L38">
        <v>0</v>
      </c>
      <c r="M38">
        <f>SUM(H38:L38)</f>
        <v>12</v>
      </c>
      <c r="N38" s="14">
        <v>10</v>
      </c>
      <c r="O38" s="9">
        <v>9</v>
      </c>
      <c r="P38" s="8">
        <v>10</v>
      </c>
      <c r="Q38" s="8">
        <v>10</v>
      </c>
      <c r="R38" s="8">
        <v>9</v>
      </c>
      <c r="S38" s="8">
        <v>10</v>
      </c>
      <c r="T38" s="8">
        <v>10</v>
      </c>
      <c r="U38" s="8">
        <v>10</v>
      </c>
      <c r="V38" s="10">
        <f>SUM(LARGE(N38:U38,{1,2,3,4,5,6,7}))</f>
        <v>69</v>
      </c>
      <c r="W38" s="23">
        <v>7</v>
      </c>
      <c r="X38" s="23">
        <v>2</v>
      </c>
      <c r="Y38" s="23">
        <v>2</v>
      </c>
      <c r="Z38" s="23">
        <v>10</v>
      </c>
      <c r="AA38" s="23">
        <v>1</v>
      </c>
      <c r="AB38" s="23">
        <v>10</v>
      </c>
      <c r="AC38" s="23">
        <v>0</v>
      </c>
      <c r="AD38" s="23">
        <v>5</v>
      </c>
      <c r="AE38" s="23">
        <v>5</v>
      </c>
      <c r="AF38">
        <f>SUM(W38:AE38)</f>
        <v>42</v>
      </c>
      <c r="AG38">
        <f>G38+M38+V38*15/70+AF38*40/75+MAX(G38/4,M38/4,AF38/15)</f>
        <v>69.18571428571428</v>
      </c>
      <c r="AH38" t="s">
        <v>126</v>
      </c>
    </row>
    <row r="39" spans="1:34" ht="12.75">
      <c r="A39" t="s">
        <v>75</v>
      </c>
      <c r="B39">
        <v>5</v>
      </c>
      <c r="C39">
        <v>5</v>
      </c>
      <c r="D39">
        <v>4</v>
      </c>
      <c r="E39">
        <v>0</v>
      </c>
      <c r="F39">
        <v>2</v>
      </c>
      <c r="G39">
        <f>SUM(B39:F39)</f>
        <v>16</v>
      </c>
      <c r="H39">
        <v>5</v>
      </c>
      <c r="I39">
        <v>5</v>
      </c>
      <c r="J39">
        <v>5</v>
      </c>
      <c r="K39">
        <v>0</v>
      </c>
      <c r="L39">
        <v>2</v>
      </c>
      <c r="M39">
        <f>SUM(H39:L39)</f>
        <v>17</v>
      </c>
      <c r="N39" s="7">
        <v>9</v>
      </c>
      <c r="O39" s="8">
        <v>10</v>
      </c>
      <c r="P39" s="9">
        <v>5</v>
      </c>
      <c r="Q39" s="8">
        <v>10</v>
      </c>
      <c r="R39" s="8">
        <v>9</v>
      </c>
      <c r="S39" s="8">
        <v>9</v>
      </c>
      <c r="T39" s="8">
        <v>7</v>
      </c>
      <c r="U39" s="8">
        <v>8</v>
      </c>
      <c r="V39" s="10">
        <f>SUM(LARGE(N39:U39,{1,2,3,4,5,6,7}))</f>
        <v>62</v>
      </c>
      <c r="W39" s="23">
        <v>0</v>
      </c>
      <c r="X39" s="23">
        <v>7</v>
      </c>
      <c r="Y39" s="23">
        <v>8</v>
      </c>
      <c r="Z39" s="23">
        <v>2</v>
      </c>
      <c r="AA39" s="23">
        <v>3</v>
      </c>
      <c r="AB39" s="23">
        <v>10</v>
      </c>
      <c r="AC39" s="23">
        <v>0</v>
      </c>
      <c r="AD39" s="23">
        <v>5</v>
      </c>
      <c r="AE39" s="23">
        <v>0</v>
      </c>
      <c r="AF39">
        <f>SUM(W39:AE39)</f>
        <v>35</v>
      </c>
      <c r="AG39">
        <f>G39+M39+V39*15/70+AF39*40/75+MAX(G39/4,M39/4,AF39/15)</f>
        <v>69.20238095238095</v>
      </c>
      <c r="AH39" t="s">
        <v>126</v>
      </c>
    </row>
    <row r="40" spans="1:34" ht="12.75">
      <c r="A40" t="s">
        <v>74</v>
      </c>
      <c r="B40">
        <v>4</v>
      </c>
      <c r="C40">
        <v>5</v>
      </c>
      <c r="D40">
        <v>3</v>
      </c>
      <c r="E40">
        <v>0</v>
      </c>
      <c r="F40">
        <v>2</v>
      </c>
      <c r="G40">
        <f>SUM(B40:F40)</f>
        <v>14</v>
      </c>
      <c r="H40">
        <v>4</v>
      </c>
      <c r="I40">
        <v>4</v>
      </c>
      <c r="J40">
        <v>1</v>
      </c>
      <c r="K40">
        <v>3</v>
      </c>
      <c r="L40">
        <v>2</v>
      </c>
      <c r="M40">
        <f>SUM(H40:L40)</f>
        <v>14</v>
      </c>
      <c r="N40" s="7">
        <v>10</v>
      </c>
      <c r="O40" s="8">
        <v>10</v>
      </c>
      <c r="P40" s="8">
        <v>8</v>
      </c>
      <c r="Q40" s="8">
        <v>10</v>
      </c>
      <c r="R40" s="8">
        <v>10</v>
      </c>
      <c r="S40" s="8">
        <v>9</v>
      </c>
      <c r="T40" s="9">
        <v>8</v>
      </c>
      <c r="U40" s="8">
        <v>10</v>
      </c>
      <c r="V40" s="10">
        <f>SUM(LARGE(N40:U40,{1,2,3,4,5,6,7}))</f>
        <v>67</v>
      </c>
      <c r="W40" s="23">
        <v>9</v>
      </c>
      <c r="X40" s="23">
        <v>5</v>
      </c>
      <c r="Y40" s="23">
        <v>1</v>
      </c>
      <c r="Z40" s="23">
        <v>10</v>
      </c>
      <c r="AA40" s="23">
        <v>2</v>
      </c>
      <c r="AB40" s="23">
        <v>8</v>
      </c>
      <c r="AC40" s="23">
        <v>0</v>
      </c>
      <c r="AD40" s="23">
        <v>5</v>
      </c>
      <c r="AE40" s="23">
        <v>5</v>
      </c>
      <c r="AF40">
        <f>SUM(W40:AE40)</f>
        <v>45</v>
      </c>
      <c r="AG40">
        <f>G40+M40+V40*15/70+AF40*40/75+MAX(G40/4,M40/4,AF40/15)</f>
        <v>69.85714285714286</v>
      </c>
      <c r="AH40" t="s">
        <v>126</v>
      </c>
    </row>
    <row r="41" spans="1:34" ht="12.75">
      <c r="A41" t="s">
        <v>5</v>
      </c>
      <c r="B41">
        <v>4</v>
      </c>
      <c r="C41">
        <v>5</v>
      </c>
      <c r="D41">
        <v>2</v>
      </c>
      <c r="E41">
        <v>0</v>
      </c>
      <c r="F41">
        <v>2</v>
      </c>
      <c r="G41">
        <f>SUM(B41:F41)</f>
        <v>13</v>
      </c>
      <c r="H41">
        <v>5</v>
      </c>
      <c r="I41">
        <v>5</v>
      </c>
      <c r="J41">
        <v>2</v>
      </c>
      <c r="K41">
        <v>0</v>
      </c>
      <c r="L41">
        <v>0</v>
      </c>
      <c r="M41">
        <f>SUM(H41:L41)</f>
        <v>12</v>
      </c>
      <c r="N41" s="14">
        <v>10</v>
      </c>
      <c r="O41" s="8">
        <v>10</v>
      </c>
      <c r="P41" s="8">
        <v>10</v>
      </c>
      <c r="Q41" s="8">
        <v>6</v>
      </c>
      <c r="R41" s="8">
        <v>6</v>
      </c>
      <c r="S41" s="8">
        <v>10</v>
      </c>
      <c r="T41" s="9">
        <v>4</v>
      </c>
      <c r="U41" s="8">
        <v>10</v>
      </c>
      <c r="V41" s="10">
        <f>SUM(LARGE(N41:U41,{1,2,3,4,5,6,7}))</f>
        <v>62</v>
      </c>
      <c r="W41" s="23">
        <v>7</v>
      </c>
      <c r="X41" s="23">
        <v>8</v>
      </c>
      <c r="Y41" s="23">
        <v>2</v>
      </c>
      <c r="Z41" s="23">
        <v>10</v>
      </c>
      <c r="AA41" s="23">
        <v>6</v>
      </c>
      <c r="AB41" s="23">
        <v>10</v>
      </c>
      <c r="AC41" s="23">
        <v>5</v>
      </c>
      <c r="AD41" s="23">
        <v>0</v>
      </c>
      <c r="AE41" s="23">
        <v>5</v>
      </c>
      <c r="AF41">
        <f>SUM(W41:AE41)</f>
        <v>53</v>
      </c>
      <c r="AG41">
        <f>G41+M41+V41*15/70+AF41*40/75+MAX(G41/4,M41/4,AF41/15)</f>
        <v>70.08571428571429</v>
      </c>
      <c r="AH41" t="s">
        <v>126</v>
      </c>
    </row>
    <row r="42" spans="1:34" ht="12.75">
      <c r="A42" t="s">
        <v>17</v>
      </c>
      <c r="B42">
        <v>4</v>
      </c>
      <c r="C42">
        <v>5</v>
      </c>
      <c r="D42">
        <v>4</v>
      </c>
      <c r="E42">
        <v>0</v>
      </c>
      <c r="F42">
        <v>2</v>
      </c>
      <c r="G42">
        <f>SUM(B42:F42)</f>
        <v>15</v>
      </c>
      <c r="H42">
        <v>5</v>
      </c>
      <c r="I42">
        <v>5</v>
      </c>
      <c r="J42">
        <v>5</v>
      </c>
      <c r="K42">
        <v>0</v>
      </c>
      <c r="L42">
        <v>0</v>
      </c>
      <c r="M42">
        <f>SUM(H42:L42)</f>
        <v>15</v>
      </c>
      <c r="N42" s="14">
        <v>9</v>
      </c>
      <c r="O42" s="8">
        <v>8</v>
      </c>
      <c r="P42" s="8">
        <v>9</v>
      </c>
      <c r="Q42" s="8">
        <v>10</v>
      </c>
      <c r="R42" s="8">
        <v>4</v>
      </c>
      <c r="S42" s="8">
        <v>10</v>
      </c>
      <c r="T42" s="8">
        <v>5</v>
      </c>
      <c r="U42" s="9">
        <v>3</v>
      </c>
      <c r="V42" s="10">
        <f>SUM(LARGE(N42:U42,{1,2,3,4,5,6,7}))</f>
        <v>55</v>
      </c>
      <c r="W42" s="23">
        <v>10</v>
      </c>
      <c r="X42" s="23">
        <v>8</v>
      </c>
      <c r="Y42" s="23">
        <v>8</v>
      </c>
      <c r="Z42" s="23">
        <v>3</v>
      </c>
      <c r="AA42" s="23">
        <v>3</v>
      </c>
      <c r="AB42" s="23">
        <v>10</v>
      </c>
      <c r="AC42" s="23">
        <v>0</v>
      </c>
      <c r="AD42" s="23">
        <v>5</v>
      </c>
      <c r="AE42" s="23">
        <v>0</v>
      </c>
      <c r="AF42">
        <f>SUM(W42:AE42)</f>
        <v>47</v>
      </c>
      <c r="AG42">
        <f>G42+M42+V42*15/70+AF42*40/75+MAX(G42/4,M42/4,AF42/15)</f>
        <v>70.60238095238095</v>
      </c>
      <c r="AH42" t="s">
        <v>126</v>
      </c>
    </row>
    <row r="43" spans="1:34" ht="12.75">
      <c r="A43" t="s">
        <v>58</v>
      </c>
      <c r="B43">
        <v>5</v>
      </c>
      <c r="C43">
        <v>5</v>
      </c>
      <c r="D43">
        <v>2</v>
      </c>
      <c r="E43">
        <v>0</v>
      </c>
      <c r="F43">
        <v>0</v>
      </c>
      <c r="G43">
        <f>SUM(B43:F43)</f>
        <v>12</v>
      </c>
      <c r="H43">
        <v>5</v>
      </c>
      <c r="I43">
        <v>5</v>
      </c>
      <c r="J43">
        <v>1</v>
      </c>
      <c r="K43">
        <v>3</v>
      </c>
      <c r="L43">
        <v>2</v>
      </c>
      <c r="M43">
        <f>SUM(H43:L43)</f>
        <v>16</v>
      </c>
      <c r="N43" s="11">
        <v>6</v>
      </c>
      <c r="O43" s="8">
        <v>10</v>
      </c>
      <c r="P43" s="8">
        <v>10</v>
      </c>
      <c r="Q43" s="8">
        <v>10</v>
      </c>
      <c r="R43" s="8">
        <v>10</v>
      </c>
      <c r="S43" s="8">
        <v>9</v>
      </c>
      <c r="T43" s="8">
        <v>10</v>
      </c>
      <c r="U43" s="8">
        <v>10</v>
      </c>
      <c r="V43" s="10">
        <f>SUM(LARGE(N43:U43,{1,2,3,4,5,6,7}))</f>
        <v>69</v>
      </c>
      <c r="W43" s="23">
        <v>3</v>
      </c>
      <c r="X43" s="23">
        <v>5</v>
      </c>
      <c r="Y43" s="23">
        <v>10</v>
      </c>
      <c r="Z43" s="23">
        <v>10</v>
      </c>
      <c r="AA43" s="23">
        <v>2</v>
      </c>
      <c r="AB43" s="23">
        <v>10</v>
      </c>
      <c r="AC43" s="23">
        <v>0</v>
      </c>
      <c r="AD43" s="23">
        <v>0</v>
      </c>
      <c r="AE43" s="23">
        <v>5</v>
      </c>
      <c r="AF43">
        <f>SUM(W43:AE43)</f>
        <v>45</v>
      </c>
      <c r="AG43">
        <f>G43+M43+V43*15/70+AF43*40/75+MAX(G43/4,M43/4,AF43/15)</f>
        <v>70.78571428571428</v>
      </c>
      <c r="AH43" t="s">
        <v>126</v>
      </c>
    </row>
    <row r="44" spans="1:34" ht="12.75">
      <c r="A44" t="s">
        <v>6</v>
      </c>
      <c r="B44">
        <v>5</v>
      </c>
      <c r="C44">
        <v>3</v>
      </c>
      <c r="D44">
        <v>5</v>
      </c>
      <c r="E44">
        <v>3</v>
      </c>
      <c r="F44">
        <v>2</v>
      </c>
      <c r="G44">
        <f>SUM(B44:F44)</f>
        <v>18</v>
      </c>
      <c r="H44">
        <v>5</v>
      </c>
      <c r="I44">
        <v>5</v>
      </c>
      <c r="J44">
        <v>2</v>
      </c>
      <c r="K44">
        <v>3</v>
      </c>
      <c r="L44">
        <v>0</v>
      </c>
      <c r="M44">
        <f>SUM(H44:L44)</f>
        <v>15</v>
      </c>
      <c r="N44" s="14">
        <v>10</v>
      </c>
      <c r="O44" s="8">
        <v>10</v>
      </c>
      <c r="P44" s="8">
        <v>1</v>
      </c>
      <c r="Q44" s="8"/>
      <c r="R44" s="8">
        <v>5</v>
      </c>
      <c r="S44" s="8">
        <v>10</v>
      </c>
      <c r="T44" s="8">
        <v>10</v>
      </c>
      <c r="U44" s="8">
        <v>10</v>
      </c>
      <c r="V44" s="10">
        <f>SUM(LARGE(N44:U44,{1,2,3,4,5,6,7}))</f>
        <v>56</v>
      </c>
      <c r="W44" s="23">
        <v>6</v>
      </c>
      <c r="X44" s="23">
        <v>6</v>
      </c>
      <c r="Y44" s="23">
        <v>7</v>
      </c>
      <c r="Z44" s="23">
        <v>5</v>
      </c>
      <c r="AA44" s="23">
        <v>3</v>
      </c>
      <c r="AB44" s="23">
        <v>8</v>
      </c>
      <c r="AC44" s="23">
        <v>0</v>
      </c>
      <c r="AD44" s="23">
        <v>0</v>
      </c>
      <c r="AE44" s="23">
        <v>5</v>
      </c>
      <c r="AF44">
        <f>SUM(W44:AE44)</f>
        <v>40</v>
      </c>
      <c r="AG44">
        <f>G44+M44+V44*15/70+AF44*40/75+MAX(G44/4,M44/4,AF44/15)</f>
        <v>70.83333333333333</v>
      </c>
      <c r="AH44" t="s">
        <v>126</v>
      </c>
    </row>
    <row r="45" spans="1:34" ht="12.75">
      <c r="A45" t="s">
        <v>6</v>
      </c>
      <c r="B45">
        <v>5</v>
      </c>
      <c r="C45">
        <v>3</v>
      </c>
      <c r="D45">
        <v>4</v>
      </c>
      <c r="E45">
        <v>3</v>
      </c>
      <c r="F45">
        <v>0</v>
      </c>
      <c r="G45">
        <f>SUM(B45:F45)</f>
        <v>15</v>
      </c>
      <c r="H45">
        <v>5</v>
      </c>
      <c r="I45">
        <v>5</v>
      </c>
      <c r="J45">
        <v>2</v>
      </c>
      <c r="K45">
        <v>0</v>
      </c>
      <c r="L45">
        <v>0</v>
      </c>
      <c r="M45">
        <f>SUM(H45:L45)</f>
        <v>12</v>
      </c>
      <c r="N45" s="14">
        <v>10</v>
      </c>
      <c r="O45" s="9">
        <v>5</v>
      </c>
      <c r="P45" s="8">
        <v>10</v>
      </c>
      <c r="Q45" s="8">
        <v>6</v>
      </c>
      <c r="R45" s="8">
        <v>10</v>
      </c>
      <c r="S45" s="8">
        <v>8</v>
      </c>
      <c r="T45" s="8">
        <v>10</v>
      </c>
      <c r="U45" s="8">
        <v>10</v>
      </c>
      <c r="V45" s="10">
        <f>SUM(LARGE(N45:U45,{1,2,3,4,5,6,7}))</f>
        <v>64</v>
      </c>
      <c r="W45" s="23">
        <v>8</v>
      </c>
      <c r="X45" s="23">
        <v>3</v>
      </c>
      <c r="Y45" s="23">
        <v>2</v>
      </c>
      <c r="Z45" s="23">
        <v>10</v>
      </c>
      <c r="AA45" s="23">
        <v>7</v>
      </c>
      <c r="AB45" s="23">
        <v>10</v>
      </c>
      <c r="AC45" s="23">
        <v>5</v>
      </c>
      <c r="AD45" s="23">
        <v>0</v>
      </c>
      <c r="AE45" s="23">
        <v>5</v>
      </c>
      <c r="AF45">
        <f>SUM(W45:AE45)</f>
        <v>50</v>
      </c>
      <c r="AG45">
        <f>G45+M45+V45*15/70+AF45*40/75+MAX(G45/4,M45/4,AF45/15)</f>
        <v>71.13095238095238</v>
      </c>
      <c r="AH45" t="s">
        <v>126</v>
      </c>
    </row>
    <row r="46" spans="1:34" ht="12.75">
      <c r="A46" t="s">
        <v>96</v>
      </c>
      <c r="B46">
        <v>5</v>
      </c>
      <c r="C46">
        <v>5</v>
      </c>
      <c r="D46">
        <v>5</v>
      </c>
      <c r="E46">
        <v>0</v>
      </c>
      <c r="F46">
        <v>2</v>
      </c>
      <c r="G46">
        <f>SUM(B46:F46)</f>
        <v>17</v>
      </c>
      <c r="H46">
        <v>4</v>
      </c>
      <c r="I46">
        <v>5</v>
      </c>
      <c r="J46">
        <v>3</v>
      </c>
      <c r="K46">
        <v>0</v>
      </c>
      <c r="L46">
        <v>0</v>
      </c>
      <c r="M46">
        <f>SUM(H46:L46)</f>
        <v>12</v>
      </c>
      <c r="N46" s="15">
        <v>10</v>
      </c>
      <c r="O46" s="8">
        <v>10</v>
      </c>
      <c r="P46" s="8">
        <v>10</v>
      </c>
      <c r="Q46" s="8">
        <v>10</v>
      </c>
      <c r="R46" s="8">
        <v>10</v>
      </c>
      <c r="S46" s="8">
        <v>10</v>
      </c>
      <c r="T46" s="9">
        <v>9</v>
      </c>
      <c r="U46" s="8">
        <v>10</v>
      </c>
      <c r="V46" s="10">
        <f>SUM(LARGE(N46:U46,{1,2,3,4,5,6,7}))</f>
        <v>70</v>
      </c>
      <c r="W46" s="23">
        <v>6</v>
      </c>
      <c r="X46" s="23">
        <v>3</v>
      </c>
      <c r="Y46" s="23">
        <v>4</v>
      </c>
      <c r="Z46" s="23">
        <v>9</v>
      </c>
      <c r="AA46" s="23">
        <v>3</v>
      </c>
      <c r="AB46" s="23">
        <v>10</v>
      </c>
      <c r="AC46" s="23">
        <v>5</v>
      </c>
      <c r="AD46" s="23">
        <v>0</v>
      </c>
      <c r="AE46" s="23">
        <v>5</v>
      </c>
      <c r="AF46">
        <f>SUM(W46:AE46)</f>
        <v>45</v>
      </c>
      <c r="AG46">
        <f>G46+M46+V46*15/70+AF46*40/75+MAX(G46/4,M46/4,AF46/15)</f>
        <v>72.25</v>
      </c>
      <c r="AH46" t="s">
        <v>126</v>
      </c>
    </row>
    <row r="47" spans="1:34" ht="12.75">
      <c r="A47" t="s">
        <v>15</v>
      </c>
      <c r="B47">
        <v>4</v>
      </c>
      <c r="C47">
        <v>5</v>
      </c>
      <c r="D47">
        <v>5</v>
      </c>
      <c r="E47">
        <v>3</v>
      </c>
      <c r="F47">
        <v>0</v>
      </c>
      <c r="G47">
        <f>SUM(B47:F47)</f>
        <v>17</v>
      </c>
      <c r="H47">
        <v>4</v>
      </c>
      <c r="I47">
        <v>2</v>
      </c>
      <c r="J47">
        <v>3</v>
      </c>
      <c r="K47">
        <v>0</v>
      </c>
      <c r="L47">
        <v>2</v>
      </c>
      <c r="M47">
        <f>SUM(H47:L47)</f>
        <v>11</v>
      </c>
      <c r="N47" s="7">
        <v>10</v>
      </c>
      <c r="O47" s="8">
        <v>10</v>
      </c>
      <c r="P47" s="8">
        <v>10</v>
      </c>
      <c r="Q47" s="8">
        <v>10</v>
      </c>
      <c r="R47" s="8">
        <v>10</v>
      </c>
      <c r="S47" s="8">
        <v>8</v>
      </c>
      <c r="T47" s="8">
        <v>10</v>
      </c>
      <c r="U47" s="9">
        <v>7</v>
      </c>
      <c r="V47" s="10">
        <f>SUM(LARGE(N47:U47,{1,2,3,4,5,6,7}))</f>
        <v>68</v>
      </c>
      <c r="W47" s="23">
        <v>10</v>
      </c>
      <c r="X47" s="23">
        <v>5</v>
      </c>
      <c r="Y47" s="23">
        <v>8</v>
      </c>
      <c r="Z47" s="23">
        <v>3</v>
      </c>
      <c r="AA47" s="23">
        <v>6</v>
      </c>
      <c r="AB47" s="23">
        <v>7</v>
      </c>
      <c r="AC47" s="23">
        <v>0</v>
      </c>
      <c r="AD47" s="23">
        <v>5</v>
      </c>
      <c r="AE47" s="23">
        <v>5</v>
      </c>
      <c r="AF47">
        <f>SUM(W47:AE47)</f>
        <v>49</v>
      </c>
      <c r="AG47">
        <f>G47+M47+V47*15/70+AF47*40/75+MAX(G47/4,M47/4,AF47/15)</f>
        <v>72.95476190476191</v>
      </c>
      <c r="AH47" t="s">
        <v>126</v>
      </c>
    </row>
    <row r="48" spans="1:34" ht="13.5" thickBot="1">
      <c r="A48" t="s">
        <v>37</v>
      </c>
      <c r="B48">
        <v>4</v>
      </c>
      <c r="C48">
        <v>5</v>
      </c>
      <c r="D48">
        <v>3</v>
      </c>
      <c r="E48">
        <v>3</v>
      </c>
      <c r="F48">
        <v>0</v>
      </c>
      <c r="G48">
        <f>SUM(B48:F48)</f>
        <v>15</v>
      </c>
      <c r="H48">
        <v>4</v>
      </c>
      <c r="I48">
        <v>5</v>
      </c>
      <c r="J48">
        <v>1</v>
      </c>
      <c r="K48">
        <v>3</v>
      </c>
      <c r="L48">
        <v>2</v>
      </c>
      <c r="M48">
        <f>SUM(H48:L48)</f>
        <v>15</v>
      </c>
      <c r="N48" s="7">
        <v>10</v>
      </c>
      <c r="O48" s="8">
        <v>10</v>
      </c>
      <c r="P48" s="8">
        <v>10</v>
      </c>
      <c r="Q48" s="18">
        <v>8</v>
      </c>
      <c r="R48" s="18">
        <v>9</v>
      </c>
      <c r="S48" s="18"/>
      <c r="T48" s="18"/>
      <c r="U48" s="18">
        <v>10</v>
      </c>
      <c r="V48" s="10">
        <f>SUM(N48:U48)</f>
        <v>57</v>
      </c>
      <c r="W48" s="23">
        <v>10</v>
      </c>
      <c r="X48" s="23">
        <v>10</v>
      </c>
      <c r="Y48" s="23">
        <v>1</v>
      </c>
      <c r="Z48" s="23">
        <v>10</v>
      </c>
      <c r="AA48" s="23">
        <v>1</v>
      </c>
      <c r="AB48" s="23">
        <v>10</v>
      </c>
      <c r="AC48" s="23">
        <v>0</v>
      </c>
      <c r="AD48" s="23">
        <v>5</v>
      </c>
      <c r="AE48" s="23">
        <v>5</v>
      </c>
      <c r="AF48">
        <f>SUM(W48:AE48)</f>
        <v>52</v>
      </c>
      <c r="AG48">
        <f>G48+M48+V48*15/70+AF48*40/75+MAX(G48/4,M48/4,AF48/15)</f>
        <v>73.69761904761904</v>
      </c>
      <c r="AH48" t="s">
        <v>126</v>
      </c>
    </row>
    <row r="49" spans="1:34" ht="12.75">
      <c r="A49" t="s">
        <v>109</v>
      </c>
      <c r="B49">
        <v>4</v>
      </c>
      <c r="C49">
        <v>5</v>
      </c>
      <c r="D49">
        <v>2</v>
      </c>
      <c r="E49">
        <v>3</v>
      </c>
      <c r="F49">
        <v>2</v>
      </c>
      <c r="G49">
        <f>SUM(B49:F49)</f>
        <v>16</v>
      </c>
      <c r="H49">
        <v>5</v>
      </c>
      <c r="I49">
        <v>4</v>
      </c>
      <c r="J49">
        <v>2</v>
      </c>
      <c r="K49">
        <v>3</v>
      </c>
      <c r="L49">
        <v>2</v>
      </c>
      <c r="M49">
        <f>SUM(H49:L49)</f>
        <v>16</v>
      </c>
      <c r="N49" s="8">
        <v>10</v>
      </c>
      <c r="O49" s="8">
        <v>6</v>
      </c>
      <c r="P49" s="8">
        <v>10</v>
      </c>
      <c r="Q49" s="8">
        <v>10</v>
      </c>
      <c r="R49" s="8">
        <v>8</v>
      </c>
      <c r="S49" s="8">
        <v>10</v>
      </c>
      <c r="T49" s="9">
        <v>5</v>
      </c>
      <c r="U49" s="8">
        <v>10</v>
      </c>
      <c r="V49" s="10">
        <f>SUM(LARGE(N49:U49,{1,2,3,4,5,6,7}))</f>
        <v>64</v>
      </c>
      <c r="W49" s="23">
        <v>9</v>
      </c>
      <c r="X49" s="23">
        <v>8</v>
      </c>
      <c r="Y49" s="23">
        <v>2</v>
      </c>
      <c r="Z49" s="23">
        <v>3</v>
      </c>
      <c r="AA49" s="23">
        <v>4</v>
      </c>
      <c r="AB49" s="23">
        <v>9</v>
      </c>
      <c r="AC49" s="23">
        <v>0</v>
      </c>
      <c r="AD49" s="23">
        <v>5</v>
      </c>
      <c r="AE49" s="23">
        <v>5</v>
      </c>
      <c r="AF49">
        <f>SUM(W49:AE49)</f>
        <v>45</v>
      </c>
      <c r="AG49">
        <f>G49+M49+V49*15/70+AF49*40/75+MAX(G49/4,M49/4,AF49/15)</f>
        <v>73.71428571428572</v>
      </c>
      <c r="AH49" t="s">
        <v>126</v>
      </c>
    </row>
    <row r="50" spans="1:34" ht="12.75">
      <c r="A50" t="s">
        <v>6</v>
      </c>
      <c r="B50">
        <v>5</v>
      </c>
      <c r="C50">
        <v>5</v>
      </c>
      <c r="D50">
        <v>3</v>
      </c>
      <c r="E50">
        <v>0</v>
      </c>
      <c r="F50">
        <v>0</v>
      </c>
      <c r="G50">
        <f>SUM(B50:F50)</f>
        <v>13</v>
      </c>
      <c r="H50">
        <v>5</v>
      </c>
      <c r="I50">
        <v>5</v>
      </c>
      <c r="J50">
        <v>4</v>
      </c>
      <c r="K50">
        <v>3</v>
      </c>
      <c r="L50">
        <v>0</v>
      </c>
      <c r="M50">
        <f>SUM(H50:L50)</f>
        <v>17</v>
      </c>
      <c r="N50" s="17">
        <v>10</v>
      </c>
      <c r="O50" s="8">
        <v>10</v>
      </c>
      <c r="P50" s="8">
        <v>10</v>
      </c>
      <c r="Q50" s="8">
        <v>10</v>
      </c>
      <c r="R50" s="8">
        <v>10</v>
      </c>
      <c r="S50" s="9">
        <v>7</v>
      </c>
      <c r="T50" s="8">
        <v>10</v>
      </c>
      <c r="U50" s="8">
        <v>10</v>
      </c>
      <c r="V50" s="10">
        <f>SUM(LARGE(N50:U50,{1,2,3,4,5,6,7}))</f>
        <v>70</v>
      </c>
      <c r="W50" s="23">
        <v>10</v>
      </c>
      <c r="X50" s="23">
        <v>9</v>
      </c>
      <c r="Y50" s="23">
        <v>6</v>
      </c>
      <c r="Z50" s="23">
        <v>10</v>
      </c>
      <c r="AA50" s="23">
        <v>0</v>
      </c>
      <c r="AB50" s="23">
        <v>6</v>
      </c>
      <c r="AC50" s="23">
        <v>0</v>
      </c>
      <c r="AD50" s="23">
        <v>5</v>
      </c>
      <c r="AE50" s="23">
        <v>0</v>
      </c>
      <c r="AF50">
        <f>SUM(W50:AE50)</f>
        <v>46</v>
      </c>
      <c r="AG50">
        <f>G50+M50+V50*15/70+AF50*40/75+MAX(G50/4,M50/4,AF50/15)</f>
        <v>73.78333333333333</v>
      </c>
      <c r="AH50" t="s">
        <v>126</v>
      </c>
    </row>
    <row r="51" spans="1:34" ht="12.75">
      <c r="A51" t="s">
        <v>98</v>
      </c>
      <c r="B51">
        <v>5</v>
      </c>
      <c r="C51">
        <v>3</v>
      </c>
      <c r="D51">
        <v>4</v>
      </c>
      <c r="E51">
        <v>3</v>
      </c>
      <c r="F51">
        <v>0</v>
      </c>
      <c r="G51">
        <f>SUM(B51:F51)</f>
        <v>15</v>
      </c>
      <c r="H51">
        <v>5</v>
      </c>
      <c r="I51">
        <v>3</v>
      </c>
      <c r="J51">
        <v>0</v>
      </c>
      <c r="K51">
        <v>0</v>
      </c>
      <c r="L51">
        <v>0</v>
      </c>
      <c r="M51">
        <f>SUM(H51:L51)</f>
        <v>8</v>
      </c>
      <c r="N51" s="17">
        <v>10</v>
      </c>
      <c r="O51" s="8">
        <v>10</v>
      </c>
      <c r="P51" s="8">
        <v>10</v>
      </c>
      <c r="Q51" s="8">
        <v>10</v>
      </c>
      <c r="R51" s="8">
        <v>10</v>
      </c>
      <c r="S51" s="8">
        <v>9</v>
      </c>
      <c r="T51" s="9">
        <v>7</v>
      </c>
      <c r="U51" s="8">
        <v>10</v>
      </c>
      <c r="V51" s="10">
        <f>SUM(LARGE(N51:U51,{1,2,3,4,5,6,7}))</f>
        <v>69</v>
      </c>
      <c r="W51" s="23">
        <v>10</v>
      </c>
      <c r="X51" s="23">
        <v>10</v>
      </c>
      <c r="Y51" s="23">
        <v>8</v>
      </c>
      <c r="Z51" s="23">
        <v>10</v>
      </c>
      <c r="AA51" s="23">
        <v>2</v>
      </c>
      <c r="AB51" s="23">
        <v>10</v>
      </c>
      <c r="AC51" s="23">
        <v>0</v>
      </c>
      <c r="AD51" s="23">
        <v>5</v>
      </c>
      <c r="AE51" s="23">
        <v>5</v>
      </c>
      <c r="AF51">
        <f>SUM(W51:AE51)</f>
        <v>60</v>
      </c>
      <c r="AG51">
        <f>G51+M51+V51*15/70+AF51*40/75+MAX(G51/4,M51/4,AF51/15)</f>
        <v>73.78571428571428</v>
      </c>
      <c r="AH51" t="s">
        <v>126</v>
      </c>
    </row>
    <row r="52" spans="1:34" ht="12.75">
      <c r="A52" t="s">
        <v>9</v>
      </c>
      <c r="B52">
        <v>5</v>
      </c>
      <c r="C52">
        <v>5</v>
      </c>
      <c r="D52">
        <v>5</v>
      </c>
      <c r="E52">
        <v>0</v>
      </c>
      <c r="F52">
        <v>0</v>
      </c>
      <c r="G52">
        <f>SUM(B52:F52)</f>
        <v>15</v>
      </c>
      <c r="H52">
        <v>5</v>
      </c>
      <c r="I52">
        <v>5</v>
      </c>
      <c r="J52">
        <v>1</v>
      </c>
      <c r="K52">
        <v>3</v>
      </c>
      <c r="L52">
        <v>0</v>
      </c>
      <c r="M52">
        <f>SUM(H52:L52)</f>
        <v>14</v>
      </c>
      <c r="N52" s="8">
        <v>10</v>
      </c>
      <c r="O52" s="8">
        <v>10</v>
      </c>
      <c r="P52" s="8">
        <v>10</v>
      </c>
      <c r="Q52" s="8">
        <v>10</v>
      </c>
      <c r="R52" s="9">
        <v>9</v>
      </c>
      <c r="S52" s="8">
        <v>10</v>
      </c>
      <c r="T52" s="8">
        <v>10</v>
      </c>
      <c r="U52" s="8">
        <v>10</v>
      </c>
      <c r="V52" s="10">
        <f>SUM(LARGE(N52:U52,{1,2,3,4,5,6,7}))</f>
        <v>70</v>
      </c>
      <c r="W52" s="23">
        <v>6</v>
      </c>
      <c r="X52" s="23">
        <v>10</v>
      </c>
      <c r="Y52" s="23">
        <v>7</v>
      </c>
      <c r="Z52" s="23">
        <v>8</v>
      </c>
      <c r="AA52" s="23">
        <v>3</v>
      </c>
      <c r="AB52" s="23">
        <v>10</v>
      </c>
      <c r="AC52" s="23">
        <v>0</v>
      </c>
      <c r="AD52" s="23">
        <v>0</v>
      </c>
      <c r="AE52" s="23">
        <v>5</v>
      </c>
      <c r="AF52">
        <f>SUM(W52:AE52)</f>
        <v>49</v>
      </c>
      <c r="AG52">
        <f>G52+M52+V52*15/70+AF52*40/75+MAX(G52/4,M52/4,AF52/15)</f>
        <v>73.88333333333333</v>
      </c>
      <c r="AH52" t="s">
        <v>126</v>
      </c>
    </row>
    <row r="53" spans="1:34" ht="12.75">
      <c r="A53" t="s">
        <v>42</v>
      </c>
      <c r="B53">
        <v>5</v>
      </c>
      <c r="C53">
        <v>4</v>
      </c>
      <c r="D53">
        <v>2</v>
      </c>
      <c r="E53">
        <v>3</v>
      </c>
      <c r="F53">
        <v>2</v>
      </c>
      <c r="G53">
        <f>SUM(B53:F53)</f>
        <v>16</v>
      </c>
      <c r="H53">
        <v>5</v>
      </c>
      <c r="I53">
        <v>5</v>
      </c>
      <c r="J53">
        <v>3</v>
      </c>
      <c r="K53">
        <v>0</v>
      </c>
      <c r="L53">
        <v>0</v>
      </c>
      <c r="M53">
        <f>SUM(H53:L53)</f>
        <v>13</v>
      </c>
      <c r="N53" s="8">
        <v>10</v>
      </c>
      <c r="O53" s="8">
        <v>10</v>
      </c>
      <c r="P53" s="8">
        <v>10</v>
      </c>
      <c r="Q53" s="8">
        <v>10</v>
      </c>
      <c r="R53" s="8">
        <v>10</v>
      </c>
      <c r="S53" s="8">
        <v>10</v>
      </c>
      <c r="T53" s="9">
        <v>7</v>
      </c>
      <c r="U53" s="8">
        <v>10</v>
      </c>
      <c r="V53" s="10">
        <f>SUM(LARGE(N53:U53,{1,2,3,4,5,6,7}))</f>
        <v>70</v>
      </c>
      <c r="W53" s="23">
        <v>9</v>
      </c>
      <c r="X53" s="23">
        <v>9</v>
      </c>
      <c r="Y53" s="23">
        <v>6</v>
      </c>
      <c r="Z53" s="23">
        <v>6</v>
      </c>
      <c r="AA53" s="23">
        <v>0</v>
      </c>
      <c r="AB53" s="23">
        <v>10</v>
      </c>
      <c r="AC53" s="23">
        <v>5</v>
      </c>
      <c r="AD53" s="23">
        <v>0</v>
      </c>
      <c r="AE53" s="23">
        <v>5</v>
      </c>
      <c r="AF53">
        <f>SUM(W53:AE53)</f>
        <v>50</v>
      </c>
      <c r="AG53">
        <f>G53+M53+V53*15/70+AF53*40/75+MAX(G53/4,M53/4,AF53/15)</f>
        <v>74.66666666666667</v>
      </c>
      <c r="AH53" t="s">
        <v>126</v>
      </c>
    </row>
    <row r="54" spans="1:34" ht="12.75">
      <c r="A54" t="s">
        <v>76</v>
      </c>
      <c r="B54">
        <v>5</v>
      </c>
      <c r="C54">
        <v>5</v>
      </c>
      <c r="D54">
        <v>4</v>
      </c>
      <c r="E54">
        <v>0</v>
      </c>
      <c r="F54">
        <v>2</v>
      </c>
      <c r="G54">
        <f>SUM(B54:F54)</f>
        <v>16</v>
      </c>
      <c r="H54">
        <v>5</v>
      </c>
      <c r="I54">
        <v>5</v>
      </c>
      <c r="J54">
        <v>0</v>
      </c>
      <c r="K54">
        <v>3</v>
      </c>
      <c r="L54">
        <v>2</v>
      </c>
      <c r="M54">
        <f>SUM(H54:L54)</f>
        <v>15</v>
      </c>
      <c r="N54" s="9">
        <v>8</v>
      </c>
      <c r="O54" s="8">
        <v>8</v>
      </c>
      <c r="P54" s="8">
        <v>10</v>
      </c>
      <c r="Q54" s="8">
        <v>10</v>
      </c>
      <c r="R54" s="8">
        <v>9</v>
      </c>
      <c r="S54" s="8">
        <v>10</v>
      </c>
      <c r="T54" s="8">
        <v>10</v>
      </c>
      <c r="U54" s="8">
        <v>10</v>
      </c>
      <c r="V54" s="10">
        <f>SUM(LARGE(N54:U54,{1,2,3,4,5,6,7}))</f>
        <v>67</v>
      </c>
      <c r="W54" s="23">
        <v>5</v>
      </c>
      <c r="X54" s="23">
        <v>9</v>
      </c>
      <c r="Y54" s="23">
        <v>8</v>
      </c>
      <c r="Z54" s="23">
        <v>10</v>
      </c>
      <c r="AA54" s="23">
        <v>1</v>
      </c>
      <c r="AB54" s="23">
        <v>10</v>
      </c>
      <c r="AC54" s="23">
        <v>0</v>
      </c>
      <c r="AD54" s="23">
        <v>0</v>
      </c>
      <c r="AE54" s="23">
        <v>5</v>
      </c>
      <c r="AF54">
        <f>SUM(W54:AE54)</f>
        <v>48</v>
      </c>
      <c r="AG54">
        <f>G54+M54+V54*15/70+AF54*40/75+MAX(G54/4,M54/4,AF54/15)</f>
        <v>74.95714285714286</v>
      </c>
      <c r="AH54" t="s">
        <v>126</v>
      </c>
    </row>
    <row r="55" spans="1:34" ht="12.75">
      <c r="A55" t="s">
        <v>62</v>
      </c>
      <c r="B55">
        <v>3</v>
      </c>
      <c r="C55">
        <v>5</v>
      </c>
      <c r="D55">
        <v>5</v>
      </c>
      <c r="E55">
        <v>3</v>
      </c>
      <c r="F55">
        <v>2</v>
      </c>
      <c r="G55">
        <f>SUM(B55:F55)</f>
        <v>18</v>
      </c>
      <c r="H55">
        <v>4</v>
      </c>
      <c r="I55">
        <v>5</v>
      </c>
      <c r="J55">
        <v>3</v>
      </c>
      <c r="K55">
        <v>3</v>
      </c>
      <c r="L55">
        <v>2</v>
      </c>
      <c r="M55">
        <f>SUM(H55:L55)</f>
        <v>17</v>
      </c>
      <c r="N55" s="8">
        <v>10</v>
      </c>
      <c r="O55" s="8">
        <v>7</v>
      </c>
      <c r="P55" s="8">
        <v>10</v>
      </c>
      <c r="Q55" s="9"/>
      <c r="R55" s="8">
        <v>7</v>
      </c>
      <c r="S55" s="8">
        <v>10</v>
      </c>
      <c r="T55" s="8">
        <v>10</v>
      </c>
      <c r="U55" s="8">
        <v>10</v>
      </c>
      <c r="V55" s="10">
        <f>SUM(LARGE(N55:U55,{1,2,3,4,5,6,7}))</f>
        <v>64</v>
      </c>
      <c r="W55" s="23">
        <v>3</v>
      </c>
      <c r="X55" s="23">
        <v>9</v>
      </c>
      <c r="Y55" s="23">
        <v>3</v>
      </c>
      <c r="Z55" s="23">
        <v>10</v>
      </c>
      <c r="AA55" s="23">
        <v>1</v>
      </c>
      <c r="AB55" s="23">
        <v>10</v>
      </c>
      <c r="AC55" s="23">
        <v>0</v>
      </c>
      <c r="AD55" s="23">
        <v>5</v>
      </c>
      <c r="AE55" s="23">
        <v>0</v>
      </c>
      <c r="AF55">
        <f>SUM(W55:AE55)</f>
        <v>41</v>
      </c>
      <c r="AG55">
        <f>G55+M55+V55*15/70+AF55*40/75+MAX(G55/4,M55/4,AF55/15)</f>
        <v>75.08095238095238</v>
      </c>
      <c r="AH55" t="s">
        <v>126</v>
      </c>
    </row>
    <row r="56" spans="1:34" ht="12.75">
      <c r="A56" t="s">
        <v>60</v>
      </c>
      <c r="B56">
        <v>5</v>
      </c>
      <c r="C56">
        <v>5</v>
      </c>
      <c r="D56">
        <v>5</v>
      </c>
      <c r="E56">
        <v>0</v>
      </c>
      <c r="F56">
        <v>2</v>
      </c>
      <c r="G56">
        <f>SUM(B56:F56)</f>
        <v>17</v>
      </c>
      <c r="H56">
        <v>5</v>
      </c>
      <c r="I56">
        <v>5</v>
      </c>
      <c r="J56">
        <v>5</v>
      </c>
      <c r="K56">
        <v>3</v>
      </c>
      <c r="L56">
        <v>2</v>
      </c>
      <c r="M56">
        <f>SUM(H56:L56)</f>
        <v>20</v>
      </c>
      <c r="N56" s="17">
        <v>7</v>
      </c>
      <c r="O56" s="12">
        <v>8</v>
      </c>
      <c r="P56" s="8">
        <v>8</v>
      </c>
      <c r="Q56" s="8"/>
      <c r="R56" s="8">
        <v>4</v>
      </c>
      <c r="S56" s="8">
        <v>1</v>
      </c>
      <c r="T56" s="8"/>
      <c r="U56" s="8"/>
      <c r="V56" s="10">
        <f>SUM(N56:U56)</f>
        <v>28</v>
      </c>
      <c r="W56">
        <v>6</v>
      </c>
      <c r="X56">
        <v>9</v>
      </c>
      <c r="Y56">
        <v>2</v>
      </c>
      <c r="Z56">
        <v>3</v>
      </c>
      <c r="AA56">
        <v>6</v>
      </c>
      <c r="AB56">
        <v>10</v>
      </c>
      <c r="AC56">
        <v>5</v>
      </c>
      <c r="AD56">
        <v>5</v>
      </c>
      <c r="AE56">
        <v>5</v>
      </c>
      <c r="AF56">
        <f>SUM(W56:AE56)</f>
        <v>51</v>
      </c>
      <c r="AG56">
        <f>G56+M56+V56*15/70+AF56*40/75+MAX(G56/4,M56/4,AF56/15)</f>
        <v>75.2</v>
      </c>
      <c r="AH56" t="s">
        <v>126</v>
      </c>
    </row>
    <row r="57" spans="1:34" ht="12.75">
      <c r="A57" t="s">
        <v>18</v>
      </c>
      <c r="B57">
        <v>5</v>
      </c>
      <c r="C57">
        <v>5</v>
      </c>
      <c r="D57">
        <v>3</v>
      </c>
      <c r="E57">
        <v>3</v>
      </c>
      <c r="F57">
        <v>2</v>
      </c>
      <c r="G57">
        <f>SUM(B57:F57)</f>
        <v>18</v>
      </c>
      <c r="H57">
        <v>4</v>
      </c>
      <c r="I57">
        <v>5</v>
      </c>
      <c r="J57">
        <v>5</v>
      </c>
      <c r="K57">
        <v>0</v>
      </c>
      <c r="L57">
        <v>2</v>
      </c>
      <c r="M57">
        <f>SUM(H57:L57)</f>
        <v>16</v>
      </c>
      <c r="N57" s="8">
        <v>10</v>
      </c>
      <c r="O57" s="8">
        <v>10</v>
      </c>
      <c r="P57" s="8">
        <v>10</v>
      </c>
      <c r="Q57" s="8">
        <v>10</v>
      </c>
      <c r="R57" s="8">
        <v>5</v>
      </c>
      <c r="S57" s="8">
        <v>10</v>
      </c>
      <c r="T57" s="8">
        <v>10</v>
      </c>
      <c r="U57" s="9"/>
      <c r="V57" s="10">
        <f>SUM(LARGE(N57:U57,{1,2,3,4,5,6,7}))</f>
        <v>65</v>
      </c>
      <c r="W57" s="23">
        <v>2</v>
      </c>
      <c r="X57" s="23">
        <v>7</v>
      </c>
      <c r="Y57" s="23">
        <v>7</v>
      </c>
      <c r="Z57" s="23">
        <v>5</v>
      </c>
      <c r="AA57" s="23">
        <v>5</v>
      </c>
      <c r="AB57" s="23">
        <v>8</v>
      </c>
      <c r="AC57" s="23">
        <v>0</v>
      </c>
      <c r="AD57" s="23">
        <v>5</v>
      </c>
      <c r="AE57" s="23">
        <v>5</v>
      </c>
      <c r="AF57">
        <f>SUM(W57:AE57)</f>
        <v>44</v>
      </c>
      <c r="AG57">
        <f>G57+M57+V57*15/70+AF57*40/75+MAX(G57/4,M57/4,AF57/15)</f>
        <v>75.8952380952381</v>
      </c>
      <c r="AH57" t="s">
        <v>126</v>
      </c>
    </row>
    <row r="58" spans="1:34" ht="12.75">
      <c r="A58" t="s">
        <v>28</v>
      </c>
      <c r="B58">
        <v>5</v>
      </c>
      <c r="C58">
        <v>1</v>
      </c>
      <c r="D58">
        <v>2</v>
      </c>
      <c r="E58">
        <v>0</v>
      </c>
      <c r="F58">
        <v>2</v>
      </c>
      <c r="G58">
        <f>SUM(B58:F58)</f>
        <v>10</v>
      </c>
      <c r="H58">
        <v>5</v>
      </c>
      <c r="I58">
        <v>5</v>
      </c>
      <c r="J58">
        <v>5</v>
      </c>
      <c r="K58">
        <v>3</v>
      </c>
      <c r="L58">
        <v>2</v>
      </c>
      <c r="M58">
        <f>SUM(H58:L58)</f>
        <v>20</v>
      </c>
      <c r="N58" s="8">
        <v>10</v>
      </c>
      <c r="O58" s="9">
        <v>6</v>
      </c>
      <c r="P58" s="8">
        <v>10</v>
      </c>
      <c r="Q58" s="8">
        <v>10</v>
      </c>
      <c r="R58" s="8">
        <v>9</v>
      </c>
      <c r="S58" s="8">
        <v>10</v>
      </c>
      <c r="T58" s="8">
        <v>10</v>
      </c>
      <c r="U58" s="8">
        <v>10</v>
      </c>
      <c r="V58" s="10">
        <f>SUM(LARGE(N58:U58,{1,2,3,4,5,6,7}))</f>
        <v>69</v>
      </c>
      <c r="W58" s="23">
        <v>9</v>
      </c>
      <c r="X58" s="23">
        <v>10</v>
      </c>
      <c r="Y58" s="23">
        <v>8</v>
      </c>
      <c r="Z58" s="23">
        <v>1</v>
      </c>
      <c r="AA58" s="23">
        <v>6</v>
      </c>
      <c r="AB58" s="23">
        <v>10</v>
      </c>
      <c r="AC58" s="23">
        <v>0</v>
      </c>
      <c r="AD58" s="23">
        <v>0</v>
      </c>
      <c r="AE58" s="23">
        <v>5</v>
      </c>
      <c r="AF58">
        <f>SUM(W58:AE58)</f>
        <v>49</v>
      </c>
      <c r="AG58">
        <f>G58+M58+V58*15/70+AF58*40/75+MAX(G58/4,M58/4,AF58/15)</f>
        <v>75.91904761904762</v>
      </c>
      <c r="AH58" t="s">
        <v>126</v>
      </c>
    </row>
    <row r="59" spans="1:34" ht="12.75">
      <c r="A59" t="s">
        <v>64</v>
      </c>
      <c r="B59">
        <v>5</v>
      </c>
      <c r="C59">
        <v>5</v>
      </c>
      <c r="D59">
        <v>4</v>
      </c>
      <c r="E59">
        <v>0</v>
      </c>
      <c r="F59">
        <v>2</v>
      </c>
      <c r="G59">
        <f>SUM(B59:F59)</f>
        <v>16</v>
      </c>
      <c r="H59">
        <v>5</v>
      </c>
      <c r="I59">
        <v>5</v>
      </c>
      <c r="J59">
        <v>2</v>
      </c>
      <c r="K59">
        <v>3</v>
      </c>
      <c r="L59">
        <v>2</v>
      </c>
      <c r="M59">
        <f>SUM(H59:L59)</f>
        <v>17</v>
      </c>
      <c r="N59" s="17">
        <v>10</v>
      </c>
      <c r="O59" s="8">
        <v>10</v>
      </c>
      <c r="P59" s="8">
        <v>8</v>
      </c>
      <c r="Q59" s="8">
        <v>10</v>
      </c>
      <c r="R59" s="8"/>
      <c r="S59" s="8">
        <v>8</v>
      </c>
      <c r="T59" s="8">
        <v>8</v>
      </c>
      <c r="U59" s="8"/>
      <c r="V59" s="10">
        <f>SUM(N59:U59)</f>
        <v>54</v>
      </c>
      <c r="W59" s="23">
        <v>3</v>
      </c>
      <c r="X59" s="23">
        <v>10</v>
      </c>
      <c r="Y59" s="23">
        <v>10</v>
      </c>
      <c r="Z59" s="23">
        <v>10</v>
      </c>
      <c r="AA59" s="23">
        <v>3</v>
      </c>
      <c r="AB59" s="23">
        <v>10</v>
      </c>
      <c r="AC59" s="23">
        <v>0</v>
      </c>
      <c r="AD59" s="23">
        <v>0</v>
      </c>
      <c r="AE59" s="23">
        <v>5</v>
      </c>
      <c r="AF59">
        <f>SUM(W59:AE59)</f>
        <v>51</v>
      </c>
      <c r="AG59">
        <f>G59+M59+V59*15/70+AF59*40/75+MAX(G59/4,M59/4,AF59/15)</f>
        <v>76.02142857142857</v>
      </c>
      <c r="AH59" t="s">
        <v>126</v>
      </c>
    </row>
    <row r="60" spans="1:34" ht="12.75">
      <c r="A60" t="s">
        <v>41</v>
      </c>
      <c r="B60">
        <v>5</v>
      </c>
      <c r="C60">
        <v>4</v>
      </c>
      <c r="D60">
        <v>4</v>
      </c>
      <c r="E60">
        <v>3</v>
      </c>
      <c r="F60">
        <v>2</v>
      </c>
      <c r="G60">
        <f>SUM(B60:F60)</f>
        <v>18</v>
      </c>
      <c r="H60">
        <v>4</v>
      </c>
      <c r="I60">
        <v>5</v>
      </c>
      <c r="J60">
        <v>1</v>
      </c>
      <c r="K60">
        <v>3</v>
      </c>
      <c r="L60">
        <v>2</v>
      </c>
      <c r="M60">
        <f>SUM(H60:L60)</f>
        <v>15</v>
      </c>
      <c r="N60" s="17">
        <v>10</v>
      </c>
      <c r="O60" s="8">
        <v>10</v>
      </c>
      <c r="P60" s="8">
        <v>10</v>
      </c>
      <c r="Q60" s="8">
        <v>10</v>
      </c>
      <c r="R60" s="8">
        <v>7</v>
      </c>
      <c r="S60" s="9">
        <v>6</v>
      </c>
      <c r="T60" s="8">
        <v>9</v>
      </c>
      <c r="U60" s="8">
        <v>10</v>
      </c>
      <c r="V60" s="10">
        <f>SUM(LARGE(N60:U60,{1,2,3,4,5,6,7}))</f>
        <v>66</v>
      </c>
      <c r="W60" s="23">
        <v>5</v>
      </c>
      <c r="X60" s="23">
        <v>8</v>
      </c>
      <c r="Y60" s="23">
        <v>5</v>
      </c>
      <c r="Z60" s="23">
        <v>8</v>
      </c>
      <c r="AA60" s="23">
        <v>1</v>
      </c>
      <c r="AB60" s="23">
        <v>10</v>
      </c>
      <c r="AC60" s="23">
        <v>0</v>
      </c>
      <c r="AD60" s="23">
        <v>5</v>
      </c>
      <c r="AE60" s="23">
        <v>5</v>
      </c>
      <c r="AF60">
        <f>SUM(W60:AE60)</f>
        <v>47</v>
      </c>
      <c r="AG60">
        <f>G60+M60+V60*15/70+AF60*40/75+MAX(G60/4,M60/4,AF60/15)</f>
        <v>76.7095238095238</v>
      </c>
      <c r="AH60" t="s">
        <v>125</v>
      </c>
    </row>
    <row r="61" spans="1:34" ht="12.75">
      <c r="A61" t="s">
        <v>63</v>
      </c>
      <c r="B61">
        <v>5</v>
      </c>
      <c r="C61">
        <v>5</v>
      </c>
      <c r="D61">
        <v>5</v>
      </c>
      <c r="E61">
        <v>3</v>
      </c>
      <c r="F61">
        <v>0</v>
      </c>
      <c r="G61">
        <f>SUM(B61:F61)</f>
        <v>18</v>
      </c>
      <c r="H61">
        <v>4</v>
      </c>
      <c r="I61">
        <v>5</v>
      </c>
      <c r="J61">
        <v>5</v>
      </c>
      <c r="K61">
        <v>0</v>
      </c>
      <c r="L61">
        <v>0</v>
      </c>
      <c r="M61">
        <f>SUM(H61:L61)</f>
        <v>14</v>
      </c>
      <c r="N61" s="17">
        <v>10</v>
      </c>
      <c r="O61" s="8">
        <v>10</v>
      </c>
      <c r="P61" s="8">
        <v>10</v>
      </c>
      <c r="Q61" s="8">
        <v>10</v>
      </c>
      <c r="R61" s="8">
        <v>7</v>
      </c>
      <c r="S61" s="8">
        <v>8</v>
      </c>
      <c r="T61" s="9">
        <v>6</v>
      </c>
      <c r="U61" s="8">
        <v>10</v>
      </c>
      <c r="V61" s="10">
        <f>SUM(LARGE(N61:U61,{1,2,3,4,5,6,7}))</f>
        <v>65</v>
      </c>
      <c r="W61" s="23">
        <v>2</v>
      </c>
      <c r="X61" s="23">
        <v>0</v>
      </c>
      <c r="Y61" s="23">
        <v>7</v>
      </c>
      <c r="Z61" s="23">
        <v>10</v>
      </c>
      <c r="AA61" s="23">
        <v>6</v>
      </c>
      <c r="AB61" s="23">
        <v>10</v>
      </c>
      <c r="AC61" s="23">
        <v>5</v>
      </c>
      <c r="AD61" s="23">
        <v>5</v>
      </c>
      <c r="AE61" s="23">
        <v>5</v>
      </c>
      <c r="AF61">
        <f>SUM(W61:AE61)</f>
        <v>50</v>
      </c>
      <c r="AG61">
        <f>G61+M61+V61*15/70+AF61*40/75+MAX(G61/4,M61/4,AF61/15)</f>
        <v>77.0952380952381</v>
      </c>
      <c r="AH61" t="s">
        <v>125</v>
      </c>
    </row>
    <row r="62" spans="1:34" ht="12.75">
      <c r="A62" t="s">
        <v>68</v>
      </c>
      <c r="B62">
        <v>5</v>
      </c>
      <c r="C62">
        <v>5</v>
      </c>
      <c r="D62">
        <v>2</v>
      </c>
      <c r="E62">
        <v>3</v>
      </c>
      <c r="F62">
        <v>2</v>
      </c>
      <c r="G62">
        <f>SUM(B62:F62)</f>
        <v>17</v>
      </c>
      <c r="H62">
        <v>4</v>
      </c>
      <c r="I62">
        <v>5</v>
      </c>
      <c r="J62">
        <v>4</v>
      </c>
      <c r="K62">
        <v>3</v>
      </c>
      <c r="L62">
        <v>2</v>
      </c>
      <c r="M62">
        <f>SUM(H62:L62)</f>
        <v>18</v>
      </c>
      <c r="N62" s="17">
        <v>10</v>
      </c>
      <c r="O62" s="8">
        <v>10</v>
      </c>
      <c r="P62" s="8">
        <v>10</v>
      </c>
      <c r="Q62" s="8">
        <v>10</v>
      </c>
      <c r="R62" s="9">
        <v>8</v>
      </c>
      <c r="S62" s="8">
        <v>9</v>
      </c>
      <c r="T62" s="8">
        <v>8</v>
      </c>
      <c r="U62" s="8">
        <v>10</v>
      </c>
      <c r="V62" s="10">
        <f>SUM(LARGE(N62:U62,{1,2,3,4,5,6,7}))</f>
        <v>67</v>
      </c>
      <c r="W62" s="23">
        <v>3</v>
      </c>
      <c r="X62" s="23">
        <v>8</v>
      </c>
      <c r="Y62" s="23">
        <v>1</v>
      </c>
      <c r="Z62" s="23">
        <v>10</v>
      </c>
      <c r="AA62" s="23">
        <v>2</v>
      </c>
      <c r="AB62" s="23">
        <v>5</v>
      </c>
      <c r="AC62" s="23">
        <v>5</v>
      </c>
      <c r="AD62" s="23">
        <v>5</v>
      </c>
      <c r="AE62" s="23">
        <v>5</v>
      </c>
      <c r="AF62">
        <f>SUM(W62:AE62)</f>
        <v>44</v>
      </c>
      <c r="AG62">
        <f>G62+M62+V62*15/70+AF62*40/75+MAX(G62/4,M62/4,AF62/15)</f>
        <v>77.32380952380953</v>
      </c>
      <c r="AH62" t="s">
        <v>125</v>
      </c>
    </row>
    <row r="63" spans="1:34" ht="12.75">
      <c r="A63" t="s">
        <v>8</v>
      </c>
      <c r="B63">
        <v>5</v>
      </c>
      <c r="C63">
        <v>3</v>
      </c>
      <c r="D63">
        <v>5</v>
      </c>
      <c r="E63">
        <v>3</v>
      </c>
      <c r="F63">
        <v>0</v>
      </c>
      <c r="G63">
        <f>SUM(B63:F63)</f>
        <v>16</v>
      </c>
      <c r="H63">
        <v>5</v>
      </c>
      <c r="I63">
        <v>5</v>
      </c>
      <c r="J63">
        <v>1</v>
      </c>
      <c r="K63">
        <v>0</v>
      </c>
      <c r="L63">
        <v>2</v>
      </c>
      <c r="M63">
        <f>SUM(H63:L63)</f>
        <v>13</v>
      </c>
      <c r="N63" s="8">
        <v>10</v>
      </c>
      <c r="O63" s="8">
        <v>8</v>
      </c>
      <c r="P63" s="8">
        <v>10</v>
      </c>
      <c r="Q63" s="8">
        <v>10</v>
      </c>
      <c r="R63" s="9">
        <v>7</v>
      </c>
      <c r="S63" s="8">
        <v>10</v>
      </c>
      <c r="T63" s="8">
        <v>10</v>
      </c>
      <c r="U63" s="8">
        <v>10</v>
      </c>
      <c r="V63" s="10">
        <f>SUM(LARGE(N63:U63,{1,2,3,4,5,6,7}))</f>
        <v>68</v>
      </c>
      <c r="W63" s="23">
        <v>7</v>
      </c>
      <c r="X63" s="23">
        <v>9</v>
      </c>
      <c r="Y63" s="23">
        <v>10</v>
      </c>
      <c r="Z63" s="23">
        <v>6</v>
      </c>
      <c r="AA63" s="23">
        <v>4</v>
      </c>
      <c r="AB63" s="23">
        <v>10</v>
      </c>
      <c r="AC63" s="23">
        <v>0</v>
      </c>
      <c r="AD63" s="23">
        <v>5</v>
      </c>
      <c r="AE63" s="23">
        <v>5</v>
      </c>
      <c r="AF63">
        <f>SUM(W63:AE63)</f>
        <v>56</v>
      </c>
      <c r="AG63">
        <f>G63+M63+V63*15/70+AF63*40/75+MAX(G63/4,M63/4,AF63/15)</f>
        <v>77.43809523809523</v>
      </c>
      <c r="AH63" t="s">
        <v>125</v>
      </c>
    </row>
    <row r="64" spans="1:34" ht="12.75">
      <c r="A64" t="s">
        <v>117</v>
      </c>
      <c r="B64">
        <v>4</v>
      </c>
      <c r="C64">
        <v>5</v>
      </c>
      <c r="D64">
        <v>3</v>
      </c>
      <c r="E64">
        <v>3</v>
      </c>
      <c r="F64">
        <v>0</v>
      </c>
      <c r="G64">
        <f>SUM(B64:F64)</f>
        <v>15</v>
      </c>
      <c r="H64">
        <v>5</v>
      </c>
      <c r="I64">
        <v>5</v>
      </c>
      <c r="J64">
        <v>2</v>
      </c>
      <c r="K64">
        <v>0</v>
      </c>
      <c r="L64">
        <v>0</v>
      </c>
      <c r="M64">
        <f>SUM(H64:L64)</f>
        <v>12</v>
      </c>
      <c r="N64" s="8">
        <v>10</v>
      </c>
      <c r="O64" s="8">
        <v>9</v>
      </c>
      <c r="P64" s="8">
        <v>10</v>
      </c>
      <c r="Q64" s="8">
        <v>10</v>
      </c>
      <c r="R64" s="8">
        <v>10</v>
      </c>
      <c r="S64" s="8">
        <v>8</v>
      </c>
      <c r="T64" s="9">
        <v>2</v>
      </c>
      <c r="U64" s="8">
        <v>10</v>
      </c>
      <c r="V64" s="10">
        <f>SUM(LARGE(N64:U64,{1,2,3,4,5,6,7}))</f>
        <v>67</v>
      </c>
      <c r="W64" s="23">
        <v>9</v>
      </c>
      <c r="X64" s="23">
        <v>9</v>
      </c>
      <c r="Y64" s="23">
        <v>7</v>
      </c>
      <c r="Z64" s="23">
        <v>10</v>
      </c>
      <c r="AA64" s="23">
        <v>6</v>
      </c>
      <c r="AB64" s="23">
        <v>10</v>
      </c>
      <c r="AC64" s="23">
        <v>0</v>
      </c>
      <c r="AD64" s="23">
        <v>5</v>
      </c>
      <c r="AE64" s="23">
        <v>5</v>
      </c>
      <c r="AF64">
        <f>SUM(W64:AE64)</f>
        <v>61</v>
      </c>
      <c r="AG64">
        <f>G64+M64+V64*15/70+AF64*40/75+MAX(G64/4,M64/4,AF64/15)</f>
        <v>77.95714285714286</v>
      </c>
      <c r="AH64" t="s">
        <v>124</v>
      </c>
    </row>
    <row r="65" spans="1:34" ht="12.75">
      <c r="A65" t="s">
        <v>21</v>
      </c>
      <c r="B65">
        <v>5</v>
      </c>
      <c r="C65">
        <v>5</v>
      </c>
      <c r="D65">
        <v>2</v>
      </c>
      <c r="E65">
        <v>3</v>
      </c>
      <c r="F65">
        <v>2</v>
      </c>
      <c r="G65">
        <f>SUM(B65:F65)</f>
        <v>17</v>
      </c>
      <c r="H65">
        <v>5</v>
      </c>
      <c r="I65">
        <v>5</v>
      </c>
      <c r="J65">
        <v>1</v>
      </c>
      <c r="K65">
        <v>3</v>
      </c>
      <c r="L65">
        <v>2</v>
      </c>
      <c r="M65">
        <f>SUM(H65:L65)</f>
        <v>16</v>
      </c>
      <c r="N65" s="8">
        <v>10</v>
      </c>
      <c r="O65" s="9">
        <v>9</v>
      </c>
      <c r="P65" s="8">
        <v>10</v>
      </c>
      <c r="Q65" s="8">
        <v>10</v>
      </c>
      <c r="R65" s="8">
        <v>9</v>
      </c>
      <c r="S65" s="8">
        <v>10</v>
      </c>
      <c r="T65" s="8">
        <v>10</v>
      </c>
      <c r="U65" s="8">
        <v>10</v>
      </c>
      <c r="V65" s="10">
        <f>SUM(LARGE(N65:U65,{1,2,3,4,5,6,7}))</f>
        <v>69</v>
      </c>
      <c r="W65" s="23">
        <v>8</v>
      </c>
      <c r="X65" s="23">
        <v>5</v>
      </c>
      <c r="Y65" s="23">
        <v>5</v>
      </c>
      <c r="Z65" s="23">
        <v>10</v>
      </c>
      <c r="AA65" s="23">
        <v>1</v>
      </c>
      <c r="AB65" s="23">
        <v>10</v>
      </c>
      <c r="AC65" s="23">
        <v>0</v>
      </c>
      <c r="AD65" s="23">
        <v>5</v>
      </c>
      <c r="AE65" s="23">
        <v>5</v>
      </c>
      <c r="AF65">
        <f>SUM(W65:AE65)</f>
        <v>49</v>
      </c>
      <c r="AG65">
        <f>G65+M65+V65*15/70+AF65*40/75+MAX(G65/4,M65/4,AF65/15)</f>
        <v>78.16904761904762</v>
      </c>
      <c r="AH65" t="s">
        <v>124</v>
      </c>
    </row>
    <row r="66" spans="1:34" ht="12.75">
      <c r="A66" t="s">
        <v>16</v>
      </c>
      <c r="B66">
        <v>4</v>
      </c>
      <c r="C66">
        <v>5</v>
      </c>
      <c r="D66">
        <v>3</v>
      </c>
      <c r="E66">
        <v>3</v>
      </c>
      <c r="F66">
        <v>2</v>
      </c>
      <c r="G66">
        <f>SUM(B66:F66)</f>
        <v>17</v>
      </c>
      <c r="H66">
        <v>4</v>
      </c>
      <c r="I66">
        <v>5</v>
      </c>
      <c r="J66">
        <v>4</v>
      </c>
      <c r="K66">
        <v>3</v>
      </c>
      <c r="L66">
        <v>2</v>
      </c>
      <c r="M66">
        <f>SUM(H66:L66)</f>
        <v>18</v>
      </c>
      <c r="N66" s="8">
        <v>9</v>
      </c>
      <c r="O66" s="9">
        <v>5</v>
      </c>
      <c r="P66" s="8">
        <v>10</v>
      </c>
      <c r="Q66" s="8">
        <v>10</v>
      </c>
      <c r="R66" s="8">
        <v>10</v>
      </c>
      <c r="S66" s="8">
        <v>10</v>
      </c>
      <c r="T66" s="8">
        <v>10</v>
      </c>
      <c r="U66" s="8">
        <v>10</v>
      </c>
      <c r="V66" s="10">
        <f>SUM(LARGE(N66:U66,{1,2,3,4,5,6,7}))</f>
        <v>69</v>
      </c>
      <c r="W66" s="23">
        <v>8</v>
      </c>
      <c r="X66" s="23">
        <v>9</v>
      </c>
      <c r="Y66" s="23">
        <v>2</v>
      </c>
      <c r="Z66" s="23">
        <v>10</v>
      </c>
      <c r="AA66" s="23">
        <v>1</v>
      </c>
      <c r="AB66" s="23">
        <v>10</v>
      </c>
      <c r="AC66" s="23">
        <v>0</v>
      </c>
      <c r="AD66" s="23">
        <v>0</v>
      </c>
      <c r="AE66" s="23">
        <v>5</v>
      </c>
      <c r="AF66">
        <f>SUM(W66:AE66)</f>
        <v>45</v>
      </c>
      <c r="AG66">
        <f>G66+M66+V66*15/70+AF66*40/75+MAX(G66/4,M66/4,AF66/15)</f>
        <v>78.28571428571428</v>
      </c>
      <c r="AH66" t="s">
        <v>124</v>
      </c>
    </row>
    <row r="67" spans="1:34" ht="12.75">
      <c r="A67" t="s">
        <v>100</v>
      </c>
      <c r="B67">
        <v>4</v>
      </c>
      <c r="C67">
        <v>4</v>
      </c>
      <c r="D67">
        <v>2</v>
      </c>
      <c r="E67">
        <v>0</v>
      </c>
      <c r="F67">
        <v>2</v>
      </c>
      <c r="G67">
        <f>SUM(B67:F67)</f>
        <v>12</v>
      </c>
      <c r="H67">
        <v>5</v>
      </c>
      <c r="I67">
        <v>5</v>
      </c>
      <c r="J67">
        <v>0</v>
      </c>
      <c r="K67">
        <v>3</v>
      </c>
      <c r="L67">
        <v>2</v>
      </c>
      <c r="M67">
        <f>SUM(H67:L67)</f>
        <v>15</v>
      </c>
      <c r="N67" s="8">
        <v>10</v>
      </c>
      <c r="O67" s="9">
        <v>9</v>
      </c>
      <c r="P67" s="8">
        <v>10</v>
      </c>
      <c r="Q67" s="8">
        <v>10</v>
      </c>
      <c r="R67" s="8">
        <v>10</v>
      </c>
      <c r="S67" s="8">
        <v>10</v>
      </c>
      <c r="T67" s="8">
        <v>9</v>
      </c>
      <c r="U67" s="8">
        <v>10</v>
      </c>
      <c r="V67" s="10">
        <f>SUM(LARGE(N67:U67,{1,2,3,4,5,6,7}))</f>
        <v>69</v>
      </c>
      <c r="W67" s="23">
        <v>10</v>
      </c>
      <c r="X67" s="23">
        <v>9</v>
      </c>
      <c r="Y67" s="23">
        <v>8</v>
      </c>
      <c r="Z67" s="23">
        <v>7</v>
      </c>
      <c r="AA67" s="23">
        <v>3</v>
      </c>
      <c r="AB67" s="23">
        <v>10</v>
      </c>
      <c r="AC67" s="23">
        <v>5</v>
      </c>
      <c r="AD67" s="23">
        <v>5</v>
      </c>
      <c r="AE67" s="23">
        <v>5</v>
      </c>
      <c r="AF67">
        <f>SUM(W67:AE67)</f>
        <v>62</v>
      </c>
      <c r="AG67">
        <f>G67+M67+V67*15/70+AF67*40/75+MAX(G67/4,M67/4,AF67/15)</f>
        <v>78.9857142857143</v>
      </c>
      <c r="AH67" t="s">
        <v>123</v>
      </c>
    </row>
    <row r="68" spans="1:34" ht="12.75">
      <c r="A68" t="s">
        <v>108</v>
      </c>
      <c r="B68">
        <v>5</v>
      </c>
      <c r="C68">
        <v>5</v>
      </c>
      <c r="D68">
        <v>5</v>
      </c>
      <c r="E68">
        <v>0</v>
      </c>
      <c r="F68">
        <v>2</v>
      </c>
      <c r="G68">
        <f>SUM(B68:F68)</f>
        <v>17</v>
      </c>
      <c r="H68">
        <v>5</v>
      </c>
      <c r="I68">
        <v>5</v>
      </c>
      <c r="J68">
        <v>4</v>
      </c>
      <c r="K68">
        <v>3</v>
      </c>
      <c r="L68">
        <v>2</v>
      </c>
      <c r="M68">
        <f>SUM(H68:L68)</f>
        <v>19</v>
      </c>
      <c r="N68" s="8">
        <v>10</v>
      </c>
      <c r="O68" s="8">
        <v>10</v>
      </c>
      <c r="P68" s="8">
        <v>10</v>
      </c>
      <c r="Q68" s="8">
        <v>10</v>
      </c>
      <c r="R68" s="8">
        <v>10</v>
      </c>
      <c r="S68" s="8">
        <v>10</v>
      </c>
      <c r="T68" s="8">
        <v>10</v>
      </c>
      <c r="U68" s="9">
        <v>2</v>
      </c>
      <c r="V68" s="10">
        <f>SUM(LARGE(N68:U68,{1,2,3,4,5,6,7}))</f>
        <v>70</v>
      </c>
      <c r="W68" s="23">
        <v>3</v>
      </c>
      <c r="X68" s="23">
        <v>5</v>
      </c>
      <c r="Y68" s="23">
        <v>8</v>
      </c>
      <c r="Z68" s="23">
        <v>6</v>
      </c>
      <c r="AA68" s="23">
        <v>2</v>
      </c>
      <c r="AB68" s="23">
        <v>10</v>
      </c>
      <c r="AC68" s="23">
        <v>5</v>
      </c>
      <c r="AD68" s="23">
        <v>0</v>
      </c>
      <c r="AE68" s="23">
        <v>5</v>
      </c>
      <c r="AF68">
        <f>SUM(W68:AE68)</f>
        <v>44</v>
      </c>
      <c r="AG68">
        <f>G68+M68+V68*15/70+AF68*40/75+MAX(G68/4,M68/4,AF68/15)</f>
        <v>79.21666666666667</v>
      </c>
      <c r="AH68" t="s">
        <v>123</v>
      </c>
    </row>
    <row r="69" spans="1:34" ht="12.75">
      <c r="A69" t="s">
        <v>39</v>
      </c>
      <c r="B69">
        <v>5</v>
      </c>
      <c r="C69">
        <v>5</v>
      </c>
      <c r="D69">
        <v>4</v>
      </c>
      <c r="E69">
        <v>3</v>
      </c>
      <c r="F69">
        <v>2</v>
      </c>
      <c r="G69">
        <f>SUM(B69:F69)</f>
        <v>19</v>
      </c>
      <c r="H69">
        <v>5</v>
      </c>
      <c r="I69">
        <v>5</v>
      </c>
      <c r="J69">
        <v>5</v>
      </c>
      <c r="K69">
        <v>3</v>
      </c>
      <c r="L69">
        <v>2</v>
      </c>
      <c r="M69">
        <f>SUM(H69:L69)</f>
        <v>20</v>
      </c>
      <c r="N69" s="8">
        <v>10</v>
      </c>
      <c r="O69" s="8">
        <v>10</v>
      </c>
      <c r="P69" s="8">
        <v>10</v>
      </c>
      <c r="Q69" s="8">
        <v>10</v>
      </c>
      <c r="R69" s="8">
        <v>10</v>
      </c>
      <c r="S69" s="8">
        <v>10</v>
      </c>
      <c r="T69" s="9">
        <v>8</v>
      </c>
      <c r="U69" s="8">
        <v>10</v>
      </c>
      <c r="V69" s="10">
        <f>SUM(LARGE(N69:U69,{1,2,3,4,5,6,7}))</f>
        <v>70</v>
      </c>
      <c r="W69" s="23">
        <v>0</v>
      </c>
      <c r="X69" s="23">
        <v>5</v>
      </c>
      <c r="Y69" s="23">
        <v>2</v>
      </c>
      <c r="Z69" s="23">
        <v>10</v>
      </c>
      <c r="AA69" s="23">
        <v>5</v>
      </c>
      <c r="AB69" s="23">
        <v>6</v>
      </c>
      <c r="AC69" s="23">
        <v>5</v>
      </c>
      <c r="AD69" s="23">
        <v>0</v>
      </c>
      <c r="AE69" s="23">
        <v>5</v>
      </c>
      <c r="AF69">
        <f>SUM(W69:AE69)</f>
        <v>38</v>
      </c>
      <c r="AG69">
        <f>G69+M69+V69*15/70+AF69*40/75+MAX(G69/4,M69/4,AF69/15)</f>
        <v>79.26666666666667</v>
      </c>
      <c r="AH69" t="s">
        <v>123</v>
      </c>
    </row>
    <row r="70" spans="1:34" ht="12.75">
      <c r="A70" t="s">
        <v>114</v>
      </c>
      <c r="B70">
        <v>5</v>
      </c>
      <c r="C70">
        <v>5</v>
      </c>
      <c r="D70">
        <v>5</v>
      </c>
      <c r="E70">
        <v>0</v>
      </c>
      <c r="F70">
        <v>0</v>
      </c>
      <c r="G70">
        <f>SUM(B70:F70)</f>
        <v>15</v>
      </c>
      <c r="H70">
        <v>5</v>
      </c>
      <c r="I70">
        <v>5</v>
      </c>
      <c r="J70">
        <v>3</v>
      </c>
      <c r="K70">
        <v>3</v>
      </c>
      <c r="L70">
        <v>2</v>
      </c>
      <c r="M70">
        <f>SUM(H70:L70)</f>
        <v>18</v>
      </c>
      <c r="N70" s="9">
        <v>7</v>
      </c>
      <c r="O70" s="8">
        <v>10</v>
      </c>
      <c r="P70" s="8">
        <v>10</v>
      </c>
      <c r="Q70" s="8">
        <v>10</v>
      </c>
      <c r="R70" s="8">
        <v>10</v>
      </c>
      <c r="S70" s="8">
        <v>10</v>
      </c>
      <c r="T70" s="8">
        <v>9</v>
      </c>
      <c r="U70" s="8">
        <v>10</v>
      </c>
      <c r="V70" s="10">
        <f>SUM(LARGE(N70:U70,{1,2,3,4,5,6,7}))</f>
        <v>69</v>
      </c>
      <c r="W70" s="23">
        <v>8</v>
      </c>
      <c r="X70" s="23">
        <v>9</v>
      </c>
      <c r="Y70" s="23">
        <v>8</v>
      </c>
      <c r="Z70" s="23">
        <v>10</v>
      </c>
      <c r="AA70" s="23">
        <v>4</v>
      </c>
      <c r="AB70" s="23">
        <v>7</v>
      </c>
      <c r="AC70" s="23">
        <v>0</v>
      </c>
      <c r="AD70" s="23">
        <v>0</v>
      </c>
      <c r="AE70" s="23">
        <v>5</v>
      </c>
      <c r="AF70">
        <f>SUM(W70:AE70)</f>
        <v>51</v>
      </c>
      <c r="AG70">
        <f>G70+M70+V70*15/70+AF70*40/75+MAX(G70/4,M70/4,AF70/15)</f>
        <v>79.48571428571428</v>
      </c>
      <c r="AH70" t="s">
        <v>123</v>
      </c>
    </row>
    <row r="71" spans="1:34" ht="12.75">
      <c r="A71" t="s">
        <v>27</v>
      </c>
      <c r="B71">
        <v>5</v>
      </c>
      <c r="C71">
        <v>5</v>
      </c>
      <c r="D71">
        <v>2</v>
      </c>
      <c r="E71">
        <v>3</v>
      </c>
      <c r="F71">
        <v>0</v>
      </c>
      <c r="G71">
        <f>SUM(B71:F71)</f>
        <v>15</v>
      </c>
      <c r="H71">
        <v>5</v>
      </c>
      <c r="I71">
        <v>5</v>
      </c>
      <c r="J71">
        <v>2</v>
      </c>
      <c r="K71">
        <v>3</v>
      </c>
      <c r="L71">
        <v>2</v>
      </c>
      <c r="M71">
        <f>SUM(H71:L71)</f>
        <v>17</v>
      </c>
      <c r="N71" s="8">
        <v>9</v>
      </c>
      <c r="O71" s="8">
        <v>10</v>
      </c>
      <c r="P71" s="8">
        <v>10</v>
      </c>
      <c r="Q71" s="8">
        <v>10</v>
      </c>
      <c r="R71" s="8">
        <v>10</v>
      </c>
      <c r="S71" s="9">
        <v>4</v>
      </c>
      <c r="T71" s="8">
        <v>8</v>
      </c>
      <c r="U71" s="8">
        <v>10</v>
      </c>
      <c r="V71" s="10">
        <f>SUM(LARGE(N71:U71,{1,2,3,4,5,6,7}))</f>
        <v>67</v>
      </c>
      <c r="W71" s="23">
        <v>9</v>
      </c>
      <c r="X71" s="23">
        <v>9</v>
      </c>
      <c r="Y71" s="23">
        <v>7</v>
      </c>
      <c r="Z71" s="23">
        <v>1</v>
      </c>
      <c r="AA71" s="23">
        <v>4</v>
      </c>
      <c r="AB71" s="23">
        <v>10</v>
      </c>
      <c r="AC71" s="23">
        <v>5</v>
      </c>
      <c r="AD71" s="23">
        <v>5</v>
      </c>
      <c r="AE71" s="23">
        <v>5</v>
      </c>
      <c r="AF71">
        <f>SUM(W71:AE71)</f>
        <v>55</v>
      </c>
      <c r="AG71">
        <f>G71+M71+V71*15/70+AF71*40/75+MAX(G71/4,M71/4,AF71/15)</f>
        <v>79.94047619047619</v>
      </c>
      <c r="AH71" t="s">
        <v>123</v>
      </c>
    </row>
    <row r="72" spans="1:34" ht="12.75">
      <c r="A72" t="s">
        <v>65</v>
      </c>
      <c r="B72">
        <v>5</v>
      </c>
      <c r="C72">
        <v>1</v>
      </c>
      <c r="D72">
        <v>3</v>
      </c>
      <c r="E72">
        <v>3</v>
      </c>
      <c r="F72">
        <v>2</v>
      </c>
      <c r="G72">
        <f>SUM(B72:F72)</f>
        <v>14</v>
      </c>
      <c r="H72">
        <v>3</v>
      </c>
      <c r="I72">
        <v>5</v>
      </c>
      <c r="J72">
        <v>1</v>
      </c>
      <c r="K72">
        <v>3</v>
      </c>
      <c r="L72">
        <v>0</v>
      </c>
      <c r="M72">
        <f>SUM(H72:L72)</f>
        <v>12</v>
      </c>
      <c r="N72" s="8">
        <v>9</v>
      </c>
      <c r="O72" s="8">
        <v>10</v>
      </c>
      <c r="P72" s="8">
        <v>10</v>
      </c>
      <c r="Q72" s="8">
        <v>10</v>
      </c>
      <c r="R72" s="8">
        <v>10</v>
      </c>
      <c r="S72" s="9"/>
      <c r="T72" s="8">
        <v>10</v>
      </c>
      <c r="U72" s="8">
        <v>10</v>
      </c>
      <c r="V72" s="10">
        <f>SUM(LARGE(N72:U72,{1,2,3,4,5,6,7}))</f>
        <v>69</v>
      </c>
      <c r="W72" s="23">
        <v>10</v>
      </c>
      <c r="X72" s="23">
        <v>9</v>
      </c>
      <c r="Y72" s="23">
        <v>7</v>
      </c>
      <c r="Z72" s="23">
        <v>10</v>
      </c>
      <c r="AA72" s="23">
        <v>10</v>
      </c>
      <c r="AB72" s="23">
        <v>10</v>
      </c>
      <c r="AC72" s="23">
        <v>5</v>
      </c>
      <c r="AD72" s="23">
        <v>0</v>
      </c>
      <c r="AE72" s="23">
        <v>5</v>
      </c>
      <c r="AF72">
        <f>SUM(W72:AE72)</f>
        <v>66</v>
      </c>
      <c r="AG72">
        <f>G72+M72+V72*15/70+AF72*40/75+MAX(G72/4,M72/4,AF72/15)</f>
        <v>80.3857142857143</v>
      </c>
      <c r="AH72" t="s">
        <v>123</v>
      </c>
    </row>
    <row r="73" spans="1:34" ht="12.75">
      <c r="A73" s="25">
        <v>31737</v>
      </c>
      <c r="B73">
        <v>5</v>
      </c>
      <c r="C73">
        <v>5</v>
      </c>
      <c r="D73">
        <v>5</v>
      </c>
      <c r="E73">
        <v>0</v>
      </c>
      <c r="F73">
        <v>0</v>
      </c>
      <c r="G73">
        <f>SUM(B73:F73)</f>
        <v>15</v>
      </c>
      <c r="H73">
        <v>4</v>
      </c>
      <c r="I73">
        <v>5</v>
      </c>
      <c r="J73">
        <v>5</v>
      </c>
      <c r="K73">
        <v>3</v>
      </c>
      <c r="L73">
        <v>2</v>
      </c>
      <c r="M73">
        <f>SUM(H73:L73)</f>
        <v>19</v>
      </c>
      <c r="N73" s="9">
        <v>10</v>
      </c>
      <c r="O73" s="8">
        <v>10</v>
      </c>
      <c r="P73" s="8">
        <v>10</v>
      </c>
      <c r="Q73" s="8">
        <v>10</v>
      </c>
      <c r="R73" s="8">
        <v>10</v>
      </c>
      <c r="S73" s="8">
        <v>10</v>
      </c>
      <c r="T73" s="8">
        <v>10</v>
      </c>
      <c r="U73" s="8">
        <v>10</v>
      </c>
      <c r="V73" s="10">
        <f>SUM(LARGE(N73:U73,{1,2,3,4,5,6,7}))</f>
        <v>70</v>
      </c>
      <c r="W73" s="23">
        <v>1</v>
      </c>
      <c r="X73" s="23">
        <v>5</v>
      </c>
      <c r="Y73" s="23">
        <v>8</v>
      </c>
      <c r="Z73" s="23">
        <v>10</v>
      </c>
      <c r="AA73" s="23">
        <v>6</v>
      </c>
      <c r="AB73" s="23">
        <v>10</v>
      </c>
      <c r="AC73" s="23">
        <v>0</v>
      </c>
      <c r="AD73" s="23">
        <v>5</v>
      </c>
      <c r="AE73" s="23">
        <v>5</v>
      </c>
      <c r="AF73">
        <f>SUM(W73:AE73)</f>
        <v>50</v>
      </c>
      <c r="AG73">
        <f>G73+M73+V73*15/70+AF73*40/75+MAX(G73/4,M73/4,AF73/15)</f>
        <v>80.41666666666667</v>
      </c>
      <c r="AH73" t="s">
        <v>123</v>
      </c>
    </row>
    <row r="74" spans="1:34" ht="13.5" thickBot="1">
      <c r="A74">
        <v>4698</v>
      </c>
      <c r="B74">
        <v>5</v>
      </c>
      <c r="C74">
        <v>4</v>
      </c>
      <c r="D74">
        <v>3</v>
      </c>
      <c r="E74">
        <v>3</v>
      </c>
      <c r="F74">
        <v>0</v>
      </c>
      <c r="G74">
        <f>SUM(B74:F74)</f>
        <v>15</v>
      </c>
      <c r="H74">
        <v>5</v>
      </c>
      <c r="I74">
        <v>5</v>
      </c>
      <c r="J74">
        <v>5</v>
      </c>
      <c r="K74">
        <v>3</v>
      </c>
      <c r="L74">
        <v>0</v>
      </c>
      <c r="M74">
        <f>SUM(H74:L74)</f>
        <v>18</v>
      </c>
      <c r="N74" s="17">
        <v>10</v>
      </c>
      <c r="O74" s="18">
        <v>10</v>
      </c>
      <c r="P74" s="18">
        <v>10</v>
      </c>
      <c r="Q74" s="19">
        <v>9</v>
      </c>
      <c r="R74" s="18">
        <v>10</v>
      </c>
      <c r="S74" s="18">
        <v>10</v>
      </c>
      <c r="T74" s="18">
        <v>10</v>
      </c>
      <c r="U74" s="18">
        <v>10</v>
      </c>
      <c r="V74" s="10">
        <f>SUM(LARGE(N74:U74,{1,2,3,4,5,6,7}))</f>
        <v>70</v>
      </c>
      <c r="W74" s="23">
        <v>10</v>
      </c>
      <c r="X74" s="23">
        <v>6</v>
      </c>
      <c r="Y74" s="23">
        <v>9</v>
      </c>
      <c r="Z74" s="23">
        <v>2</v>
      </c>
      <c r="AA74" s="23">
        <v>6</v>
      </c>
      <c r="AB74" s="23">
        <v>10</v>
      </c>
      <c r="AC74" s="23">
        <v>0</v>
      </c>
      <c r="AD74" s="23">
        <v>5</v>
      </c>
      <c r="AE74" s="23">
        <v>5</v>
      </c>
      <c r="AF74">
        <f>SUM(W74:AE74)</f>
        <v>53</v>
      </c>
      <c r="AG74">
        <f>G74+M74+V74*15/70+AF74*40/75+MAX(G74/4,M74/4,AF74/15)</f>
        <v>80.76666666666667</v>
      </c>
      <c r="AH74" t="s">
        <v>123</v>
      </c>
    </row>
    <row r="75" spans="1:34" ht="12.75">
      <c r="A75" t="s">
        <v>34</v>
      </c>
      <c r="B75">
        <v>5</v>
      </c>
      <c r="C75">
        <v>5</v>
      </c>
      <c r="D75">
        <v>4</v>
      </c>
      <c r="E75">
        <v>0</v>
      </c>
      <c r="F75">
        <v>2</v>
      </c>
      <c r="G75">
        <f>SUM(B75:F75)</f>
        <v>16</v>
      </c>
      <c r="H75">
        <v>4</v>
      </c>
      <c r="I75">
        <v>3</v>
      </c>
      <c r="J75">
        <v>2</v>
      </c>
      <c r="K75">
        <v>3</v>
      </c>
      <c r="L75">
        <v>2</v>
      </c>
      <c r="M75">
        <f>SUM(H75:L75)</f>
        <v>14</v>
      </c>
      <c r="N75" s="14">
        <v>10</v>
      </c>
      <c r="O75" s="8">
        <v>5</v>
      </c>
      <c r="P75" s="8">
        <v>10</v>
      </c>
      <c r="Q75" s="8">
        <v>10</v>
      </c>
      <c r="R75" s="8">
        <v>10</v>
      </c>
      <c r="S75" s="8">
        <v>10</v>
      </c>
      <c r="T75" s="9">
        <v>4</v>
      </c>
      <c r="U75" s="8">
        <v>9</v>
      </c>
      <c r="V75" s="10">
        <f>SUM(LARGE(N75:U75,{1,2,3,4,5,6,7}))</f>
        <v>64</v>
      </c>
      <c r="W75" s="23">
        <v>9</v>
      </c>
      <c r="X75" s="23">
        <v>9</v>
      </c>
      <c r="Y75" s="23">
        <v>10</v>
      </c>
      <c r="Z75" s="23">
        <v>10</v>
      </c>
      <c r="AA75" s="23">
        <v>6</v>
      </c>
      <c r="AB75" s="23">
        <v>8</v>
      </c>
      <c r="AC75" s="23">
        <v>0</v>
      </c>
      <c r="AD75" s="23">
        <v>5</v>
      </c>
      <c r="AE75" s="23">
        <v>5</v>
      </c>
      <c r="AF75">
        <f>SUM(W75:AE75)</f>
        <v>62</v>
      </c>
      <c r="AG75">
        <f>G75+M75+V75*15/70+AF75*40/75+MAX(G75/4,M75/4,AF75/15)</f>
        <v>80.91428571428573</v>
      </c>
      <c r="AH75" t="s">
        <v>123</v>
      </c>
    </row>
    <row r="76" spans="1:34" ht="12.75">
      <c r="A76" t="s">
        <v>61</v>
      </c>
      <c r="B76">
        <v>4</v>
      </c>
      <c r="C76">
        <v>5</v>
      </c>
      <c r="D76">
        <v>2</v>
      </c>
      <c r="E76">
        <v>0</v>
      </c>
      <c r="F76">
        <v>2</v>
      </c>
      <c r="G76">
        <f>SUM(B76:F76)</f>
        <v>13</v>
      </c>
      <c r="H76">
        <v>5</v>
      </c>
      <c r="I76">
        <v>5</v>
      </c>
      <c r="J76">
        <v>5</v>
      </c>
      <c r="K76">
        <v>3</v>
      </c>
      <c r="L76">
        <v>2</v>
      </c>
      <c r="M76">
        <f>SUM(H76:L76)</f>
        <v>20</v>
      </c>
      <c r="N76" s="14">
        <v>10</v>
      </c>
      <c r="O76" s="8">
        <v>8</v>
      </c>
      <c r="P76" s="8">
        <v>10</v>
      </c>
      <c r="Q76" s="9">
        <v>7</v>
      </c>
      <c r="R76" s="8">
        <v>10</v>
      </c>
      <c r="S76" s="8">
        <v>10</v>
      </c>
      <c r="T76" s="8">
        <v>8</v>
      </c>
      <c r="U76" s="8">
        <v>10</v>
      </c>
      <c r="V76" s="10">
        <f>SUM(LARGE(N76:U76,{1,2,3,4,5,6,7}))</f>
        <v>66</v>
      </c>
      <c r="W76" s="23">
        <v>2</v>
      </c>
      <c r="X76" s="23">
        <v>10</v>
      </c>
      <c r="Y76" s="23">
        <v>8</v>
      </c>
      <c r="Z76" s="23">
        <v>10</v>
      </c>
      <c r="AA76" s="23">
        <v>4</v>
      </c>
      <c r="AB76" s="23">
        <v>10</v>
      </c>
      <c r="AC76" s="23">
        <v>0</v>
      </c>
      <c r="AD76" s="23">
        <v>5</v>
      </c>
      <c r="AE76" s="23">
        <v>5</v>
      </c>
      <c r="AF76">
        <f>SUM(W76:AE76)</f>
        <v>54</v>
      </c>
      <c r="AG76">
        <f>G76+M76+V76*15/70+AF76*40/75+MAX(G76/4,M76/4,AF76/15)</f>
        <v>80.94285714285714</v>
      </c>
      <c r="AH76" t="s">
        <v>123</v>
      </c>
    </row>
    <row r="77" spans="1:34" ht="12.75">
      <c r="A77" t="s">
        <v>70</v>
      </c>
      <c r="B77">
        <v>5</v>
      </c>
      <c r="C77">
        <v>5</v>
      </c>
      <c r="D77">
        <v>5</v>
      </c>
      <c r="E77">
        <v>0</v>
      </c>
      <c r="F77">
        <v>2</v>
      </c>
      <c r="G77">
        <f>SUM(B77:F77)</f>
        <v>17</v>
      </c>
      <c r="H77">
        <v>5</v>
      </c>
      <c r="I77">
        <v>5</v>
      </c>
      <c r="J77">
        <v>3</v>
      </c>
      <c r="K77">
        <v>3</v>
      </c>
      <c r="L77">
        <v>2</v>
      </c>
      <c r="M77">
        <f>SUM(H77:L77)</f>
        <v>18</v>
      </c>
      <c r="N77" s="14">
        <v>10</v>
      </c>
      <c r="O77" s="8">
        <v>10</v>
      </c>
      <c r="P77" s="8">
        <v>10</v>
      </c>
      <c r="Q77" s="8">
        <v>10</v>
      </c>
      <c r="R77" s="8">
        <v>10</v>
      </c>
      <c r="S77" s="8">
        <v>10</v>
      </c>
      <c r="T77" s="8">
        <v>10</v>
      </c>
      <c r="U77" s="9">
        <v>10</v>
      </c>
      <c r="V77" s="10">
        <f>SUM(LARGE(N77:U77,{1,2,3,4,5,6,7}))</f>
        <v>70</v>
      </c>
      <c r="W77" s="23">
        <v>8</v>
      </c>
      <c r="X77" s="23">
        <v>10</v>
      </c>
      <c r="Y77" s="23">
        <v>7</v>
      </c>
      <c r="Z77" s="23">
        <v>5</v>
      </c>
      <c r="AA77" s="23">
        <v>5</v>
      </c>
      <c r="AB77" s="23">
        <v>10</v>
      </c>
      <c r="AC77" s="23">
        <v>0</v>
      </c>
      <c r="AD77" s="23">
        <v>0</v>
      </c>
      <c r="AE77" s="23">
        <v>5</v>
      </c>
      <c r="AF77">
        <f>SUM(W77:AE77)</f>
        <v>50</v>
      </c>
      <c r="AG77">
        <f>G77+M77+V77*15/70+AF77*40/75+MAX(G77/4,M77/4,AF77/15)</f>
        <v>81.16666666666667</v>
      </c>
      <c r="AH77" t="s">
        <v>123</v>
      </c>
    </row>
    <row r="78" spans="1:34" ht="12.75">
      <c r="A78" t="s">
        <v>7</v>
      </c>
      <c r="B78">
        <v>4</v>
      </c>
      <c r="C78">
        <v>5</v>
      </c>
      <c r="D78">
        <v>4</v>
      </c>
      <c r="E78">
        <v>0</v>
      </c>
      <c r="F78">
        <v>0</v>
      </c>
      <c r="G78">
        <f>SUM(B78:F78)</f>
        <v>13</v>
      </c>
      <c r="H78">
        <v>5</v>
      </c>
      <c r="I78">
        <v>4</v>
      </c>
      <c r="J78">
        <v>1</v>
      </c>
      <c r="K78">
        <v>3</v>
      </c>
      <c r="L78">
        <v>2</v>
      </c>
      <c r="M78">
        <f>SUM(H78:L78)</f>
        <v>15</v>
      </c>
      <c r="N78" s="30">
        <v>10</v>
      </c>
      <c r="O78" s="31">
        <v>10</v>
      </c>
      <c r="P78" s="31">
        <v>10</v>
      </c>
      <c r="Q78" s="31">
        <v>10</v>
      </c>
      <c r="R78" s="31">
        <v>10</v>
      </c>
      <c r="S78" s="31">
        <v>10</v>
      </c>
      <c r="T78" s="31">
        <v>10</v>
      </c>
      <c r="U78" s="31">
        <v>10</v>
      </c>
      <c r="V78" s="10">
        <f>SUM(LARGE(N78:U78,{1,2,3,4,5,6,7}))</f>
        <v>70</v>
      </c>
      <c r="W78" s="24">
        <v>9</v>
      </c>
      <c r="X78" s="24">
        <v>9</v>
      </c>
      <c r="Y78" s="24">
        <v>10</v>
      </c>
      <c r="Z78" s="24">
        <v>10</v>
      </c>
      <c r="AA78" s="24">
        <v>1</v>
      </c>
      <c r="AB78" s="24">
        <v>10</v>
      </c>
      <c r="AC78" s="24">
        <v>5</v>
      </c>
      <c r="AD78" s="24">
        <v>5</v>
      </c>
      <c r="AE78" s="24">
        <v>5</v>
      </c>
      <c r="AF78">
        <f>SUM(W78:AE78)</f>
        <v>64</v>
      </c>
      <c r="AG78">
        <f>G78+M78+V78*15/70+AF78*40/75+MAX(G78/4,M78/4,AF78/15)</f>
        <v>81.39999999999999</v>
      </c>
      <c r="AH78" t="s">
        <v>123</v>
      </c>
    </row>
    <row r="79" spans="1:34" ht="12.75">
      <c r="A79" t="s">
        <v>111</v>
      </c>
      <c r="B79">
        <v>5</v>
      </c>
      <c r="C79">
        <v>5</v>
      </c>
      <c r="D79">
        <v>5</v>
      </c>
      <c r="E79">
        <v>3</v>
      </c>
      <c r="F79">
        <v>2</v>
      </c>
      <c r="G79">
        <f>SUM(B79:F79)</f>
        <v>20</v>
      </c>
      <c r="H79">
        <v>4</v>
      </c>
      <c r="I79">
        <v>5</v>
      </c>
      <c r="J79">
        <v>2</v>
      </c>
      <c r="K79">
        <v>0</v>
      </c>
      <c r="L79">
        <v>2</v>
      </c>
      <c r="M79">
        <f>SUM(H79:L79)</f>
        <v>13</v>
      </c>
      <c r="N79" s="14">
        <v>10</v>
      </c>
      <c r="O79" s="8">
        <v>10</v>
      </c>
      <c r="P79" s="8">
        <v>10</v>
      </c>
      <c r="Q79" s="8">
        <v>10</v>
      </c>
      <c r="R79" s="8">
        <v>10</v>
      </c>
      <c r="S79" s="8">
        <v>10</v>
      </c>
      <c r="T79" s="8">
        <v>10</v>
      </c>
      <c r="U79" s="8">
        <v>10</v>
      </c>
      <c r="V79" s="10">
        <f>SUM(LARGE(N79:U79,{1,2,3,4,5,6,7}))</f>
        <v>70</v>
      </c>
      <c r="W79" s="23">
        <v>4</v>
      </c>
      <c r="X79" s="23">
        <v>5</v>
      </c>
      <c r="Y79" s="23">
        <v>9</v>
      </c>
      <c r="Z79" s="23">
        <v>10</v>
      </c>
      <c r="AA79" s="23">
        <v>1</v>
      </c>
      <c r="AB79" s="23">
        <v>10</v>
      </c>
      <c r="AC79" s="23">
        <v>5</v>
      </c>
      <c r="AD79" s="23">
        <v>5</v>
      </c>
      <c r="AE79" s="23">
        <v>5</v>
      </c>
      <c r="AF79">
        <f>SUM(W79:AE79)</f>
        <v>54</v>
      </c>
      <c r="AG79">
        <f>G79+M79+V79*15/70+AF79*40/75+MAX(G79/4,M79/4,AF79/15)</f>
        <v>81.8</v>
      </c>
      <c r="AH79" t="s">
        <v>123</v>
      </c>
    </row>
    <row r="80" spans="1:34" ht="12.75">
      <c r="A80" t="s">
        <v>97</v>
      </c>
      <c r="B80">
        <v>4</v>
      </c>
      <c r="C80">
        <v>2</v>
      </c>
      <c r="D80">
        <v>5</v>
      </c>
      <c r="E80">
        <v>3</v>
      </c>
      <c r="F80">
        <v>2</v>
      </c>
      <c r="G80">
        <f>SUM(B80:F80)</f>
        <v>16</v>
      </c>
      <c r="H80">
        <v>5</v>
      </c>
      <c r="I80">
        <v>5</v>
      </c>
      <c r="J80">
        <v>1</v>
      </c>
      <c r="K80">
        <v>3</v>
      </c>
      <c r="L80">
        <v>0</v>
      </c>
      <c r="M80">
        <f>SUM(H80:L80)</f>
        <v>14</v>
      </c>
      <c r="N80" s="14">
        <v>10</v>
      </c>
      <c r="O80" s="8">
        <v>10</v>
      </c>
      <c r="P80" s="8">
        <v>10</v>
      </c>
      <c r="Q80" s="8">
        <v>10</v>
      </c>
      <c r="R80" s="8">
        <v>10</v>
      </c>
      <c r="S80" s="8">
        <v>10</v>
      </c>
      <c r="T80" s="9">
        <v>7</v>
      </c>
      <c r="U80" s="8">
        <v>10</v>
      </c>
      <c r="V80" s="10">
        <f>SUM(LARGE(N80:U80,{1,2,3,4,5,6,7}))</f>
        <v>70</v>
      </c>
      <c r="W80" s="23">
        <v>10</v>
      </c>
      <c r="X80" s="23">
        <v>9</v>
      </c>
      <c r="Y80" s="23">
        <v>9</v>
      </c>
      <c r="Z80" s="23">
        <v>10</v>
      </c>
      <c r="AA80" s="23">
        <v>4</v>
      </c>
      <c r="AB80" s="23">
        <v>10</v>
      </c>
      <c r="AC80" s="23">
        <v>0</v>
      </c>
      <c r="AD80" s="23">
        <v>5</v>
      </c>
      <c r="AE80" s="23">
        <v>5</v>
      </c>
      <c r="AF80">
        <f>SUM(W80:AE80)</f>
        <v>62</v>
      </c>
      <c r="AG80">
        <f>G80+M80+V80*15/70+AF80*40/75+MAX(G80/4,M80/4,AF80/15)</f>
        <v>82.2</v>
      </c>
      <c r="AH80" t="s">
        <v>123</v>
      </c>
    </row>
    <row r="81" spans="1:34" ht="12.75">
      <c r="A81" t="s">
        <v>14</v>
      </c>
      <c r="B81">
        <v>4</v>
      </c>
      <c r="C81">
        <v>4</v>
      </c>
      <c r="D81">
        <v>5</v>
      </c>
      <c r="E81">
        <v>3</v>
      </c>
      <c r="F81">
        <v>0</v>
      </c>
      <c r="G81">
        <f>SUM(B81:F81)</f>
        <v>16</v>
      </c>
      <c r="H81">
        <v>5</v>
      </c>
      <c r="I81">
        <v>5</v>
      </c>
      <c r="J81">
        <v>4</v>
      </c>
      <c r="K81">
        <v>3</v>
      </c>
      <c r="L81">
        <v>2</v>
      </c>
      <c r="M81">
        <f>SUM(H81:L81)</f>
        <v>19</v>
      </c>
      <c r="N81" s="14">
        <v>10</v>
      </c>
      <c r="O81" s="8">
        <v>10</v>
      </c>
      <c r="P81" s="8">
        <v>10</v>
      </c>
      <c r="Q81" s="8">
        <v>10</v>
      </c>
      <c r="R81" s="9">
        <v>8</v>
      </c>
      <c r="S81" s="8">
        <v>10</v>
      </c>
      <c r="T81" s="8">
        <v>10</v>
      </c>
      <c r="U81" s="8">
        <v>10</v>
      </c>
      <c r="V81" s="10">
        <f>SUM(LARGE(N81:U81,{1,2,3,4,5,6,7}))</f>
        <v>70</v>
      </c>
      <c r="W81" s="23">
        <v>6</v>
      </c>
      <c r="X81" s="23">
        <v>9</v>
      </c>
      <c r="Y81" s="23">
        <v>4</v>
      </c>
      <c r="Z81" s="23">
        <v>8</v>
      </c>
      <c r="AA81" s="23">
        <v>5</v>
      </c>
      <c r="AB81" s="23">
        <v>10</v>
      </c>
      <c r="AC81" s="23">
        <v>0</v>
      </c>
      <c r="AD81" s="23">
        <v>5</v>
      </c>
      <c r="AE81" s="23">
        <v>5</v>
      </c>
      <c r="AF81">
        <f>SUM(W81:AE81)</f>
        <v>52</v>
      </c>
      <c r="AG81">
        <f>G81+M81+V81*15/70+AF81*40/75+MAX(G81/4,M81/4,AF81/15)</f>
        <v>82.48333333333333</v>
      </c>
      <c r="AH81" t="s">
        <v>123</v>
      </c>
    </row>
    <row r="82" spans="1:34" ht="12.75">
      <c r="A82" t="s">
        <v>10</v>
      </c>
      <c r="B82">
        <v>5</v>
      </c>
      <c r="C82">
        <v>5</v>
      </c>
      <c r="D82">
        <v>5</v>
      </c>
      <c r="E82">
        <v>0</v>
      </c>
      <c r="F82">
        <v>2</v>
      </c>
      <c r="G82">
        <f>SUM(B82:F82)</f>
        <v>17</v>
      </c>
      <c r="H82">
        <v>4</v>
      </c>
      <c r="I82">
        <v>5</v>
      </c>
      <c r="J82">
        <v>3</v>
      </c>
      <c r="K82">
        <v>3</v>
      </c>
      <c r="L82">
        <v>2</v>
      </c>
      <c r="M82">
        <f>SUM(H82:L82)</f>
        <v>17</v>
      </c>
      <c r="N82" s="14">
        <v>10</v>
      </c>
      <c r="O82" s="9">
        <v>8</v>
      </c>
      <c r="P82" s="8">
        <v>10</v>
      </c>
      <c r="Q82" s="8">
        <v>10</v>
      </c>
      <c r="R82" s="8">
        <v>10</v>
      </c>
      <c r="S82" s="8">
        <v>10</v>
      </c>
      <c r="T82" s="8">
        <v>8</v>
      </c>
      <c r="U82" s="8">
        <v>10</v>
      </c>
      <c r="V82" s="10">
        <f>SUM(LARGE(N82:U82,{1,2,3,4,5,6,7}))</f>
        <v>68</v>
      </c>
      <c r="W82" s="23">
        <v>6</v>
      </c>
      <c r="X82" s="23">
        <v>10</v>
      </c>
      <c r="Y82" s="23">
        <v>9</v>
      </c>
      <c r="Z82" s="23">
        <v>10</v>
      </c>
      <c r="AA82" s="23">
        <v>6</v>
      </c>
      <c r="AB82" s="23">
        <v>10</v>
      </c>
      <c r="AC82" s="23">
        <v>0</v>
      </c>
      <c r="AD82" s="23">
        <v>0</v>
      </c>
      <c r="AE82" s="23">
        <v>5</v>
      </c>
      <c r="AF82">
        <f>SUM(W82:AE82)</f>
        <v>56</v>
      </c>
      <c r="AG82">
        <f>G82+M82+V82*15/70+AF82*40/75+MAX(G82/4,M82/4,AF82/15)</f>
        <v>82.68809523809523</v>
      </c>
      <c r="AH82" t="s">
        <v>123</v>
      </c>
    </row>
    <row r="83" spans="1:34" ht="12.75">
      <c r="A83" t="s">
        <v>73</v>
      </c>
      <c r="B83">
        <v>5</v>
      </c>
      <c r="C83">
        <v>5</v>
      </c>
      <c r="D83">
        <v>5</v>
      </c>
      <c r="E83">
        <v>3</v>
      </c>
      <c r="F83">
        <v>2</v>
      </c>
      <c r="G83">
        <f>SUM(B83:F83)</f>
        <v>20</v>
      </c>
      <c r="H83">
        <v>4</v>
      </c>
      <c r="I83">
        <v>5</v>
      </c>
      <c r="J83">
        <v>5</v>
      </c>
      <c r="K83">
        <v>3</v>
      </c>
      <c r="L83">
        <v>2</v>
      </c>
      <c r="M83">
        <f>SUM(H83:L83)</f>
        <v>19</v>
      </c>
      <c r="N83" s="14">
        <v>9</v>
      </c>
      <c r="O83" s="8">
        <v>4</v>
      </c>
      <c r="P83" s="8">
        <v>10</v>
      </c>
      <c r="Q83" s="8">
        <v>10</v>
      </c>
      <c r="R83" s="8">
        <v>10</v>
      </c>
      <c r="S83" s="8">
        <v>10</v>
      </c>
      <c r="T83" s="9">
        <v>2</v>
      </c>
      <c r="U83" s="8">
        <v>10</v>
      </c>
      <c r="V83" s="10">
        <f>SUM(LARGE(N83:U83,{1,2,3,4,5,6,7}))</f>
        <v>63</v>
      </c>
      <c r="W83" s="23">
        <v>5</v>
      </c>
      <c r="X83" s="23">
        <v>9</v>
      </c>
      <c r="Y83" s="23">
        <v>1</v>
      </c>
      <c r="Z83" s="23">
        <v>10</v>
      </c>
      <c r="AA83" s="23">
        <v>0</v>
      </c>
      <c r="AB83" s="23">
        <v>10</v>
      </c>
      <c r="AC83" s="23">
        <v>5</v>
      </c>
      <c r="AD83" s="23">
        <v>5</v>
      </c>
      <c r="AE83" s="23">
        <v>5</v>
      </c>
      <c r="AF83">
        <f>SUM(W83:AE83)</f>
        <v>50</v>
      </c>
      <c r="AG83">
        <f>G83+M83+V83*15/70+AF83*40/75+MAX(G83/4,M83/4,AF83/15)</f>
        <v>84.16666666666667</v>
      </c>
      <c r="AH83" t="s">
        <v>123</v>
      </c>
    </row>
    <row r="84" spans="1:34" ht="12.75">
      <c r="A84" t="s">
        <v>103</v>
      </c>
      <c r="B84">
        <v>5</v>
      </c>
      <c r="C84">
        <v>5</v>
      </c>
      <c r="D84">
        <v>5</v>
      </c>
      <c r="E84">
        <v>0</v>
      </c>
      <c r="F84">
        <v>2</v>
      </c>
      <c r="G84">
        <f>SUM(B84:F84)</f>
        <v>17</v>
      </c>
      <c r="H84">
        <v>5</v>
      </c>
      <c r="I84">
        <v>5</v>
      </c>
      <c r="J84">
        <v>5</v>
      </c>
      <c r="K84">
        <v>3</v>
      </c>
      <c r="L84">
        <v>2</v>
      </c>
      <c r="M84">
        <f>SUM(H84:L84)</f>
        <v>20</v>
      </c>
      <c r="N84" s="14">
        <v>10</v>
      </c>
      <c r="O84" s="8">
        <v>10</v>
      </c>
      <c r="P84" s="8">
        <v>10</v>
      </c>
      <c r="Q84" s="8">
        <v>10</v>
      </c>
      <c r="R84" s="8">
        <v>10</v>
      </c>
      <c r="S84" s="8">
        <v>10</v>
      </c>
      <c r="T84" s="9">
        <v>8</v>
      </c>
      <c r="U84" s="8">
        <v>10</v>
      </c>
      <c r="V84" s="10">
        <f>SUM(LARGE(N84:U84,{1,2,3,4,5,6,7}))</f>
        <v>70</v>
      </c>
      <c r="W84" s="23">
        <v>7</v>
      </c>
      <c r="X84" s="23">
        <v>9</v>
      </c>
      <c r="Y84" s="23">
        <v>1</v>
      </c>
      <c r="Z84" s="23">
        <v>10</v>
      </c>
      <c r="AA84" s="23">
        <v>0</v>
      </c>
      <c r="AB84" s="23">
        <v>10</v>
      </c>
      <c r="AC84" s="23">
        <v>5</v>
      </c>
      <c r="AD84" s="23">
        <v>5</v>
      </c>
      <c r="AE84" s="23">
        <v>5</v>
      </c>
      <c r="AF84">
        <f>SUM(W84:AE84)</f>
        <v>52</v>
      </c>
      <c r="AG84">
        <f>G84+M84+V84*15/70+AF84*40/75+MAX(G84/4,M84/4,AF84/15)</f>
        <v>84.73333333333333</v>
      </c>
      <c r="AH84" t="s">
        <v>123</v>
      </c>
    </row>
    <row r="85" spans="1:34" ht="12.75">
      <c r="A85" t="s">
        <v>67</v>
      </c>
      <c r="B85">
        <v>4</v>
      </c>
      <c r="C85">
        <v>5</v>
      </c>
      <c r="D85">
        <v>5</v>
      </c>
      <c r="E85">
        <v>0</v>
      </c>
      <c r="F85">
        <v>2</v>
      </c>
      <c r="G85">
        <f>SUM(B85:F85)</f>
        <v>16</v>
      </c>
      <c r="H85">
        <v>4</v>
      </c>
      <c r="I85">
        <v>5</v>
      </c>
      <c r="J85">
        <v>5</v>
      </c>
      <c r="K85">
        <v>3</v>
      </c>
      <c r="L85">
        <v>2</v>
      </c>
      <c r="M85">
        <f>SUM(H85:L85)</f>
        <v>19</v>
      </c>
      <c r="N85" s="7">
        <v>10</v>
      </c>
      <c r="O85" s="8">
        <v>10</v>
      </c>
      <c r="P85" s="8">
        <v>10</v>
      </c>
      <c r="Q85" s="8">
        <v>10</v>
      </c>
      <c r="R85" s="9">
        <v>8</v>
      </c>
      <c r="S85" s="8">
        <v>10</v>
      </c>
      <c r="T85" s="8">
        <v>9</v>
      </c>
      <c r="U85" s="8">
        <v>10</v>
      </c>
      <c r="V85" s="10">
        <f>SUM(LARGE(N85:U85,{1,2,3,4,5,6,7}))</f>
        <v>69</v>
      </c>
      <c r="W85" s="23">
        <v>6</v>
      </c>
      <c r="X85" s="23">
        <v>9</v>
      </c>
      <c r="Y85" s="23">
        <v>8</v>
      </c>
      <c r="Z85" s="23">
        <v>9</v>
      </c>
      <c r="AA85" s="23">
        <v>1</v>
      </c>
      <c r="AB85" s="23">
        <v>10</v>
      </c>
      <c r="AC85" s="23">
        <v>5</v>
      </c>
      <c r="AD85" s="23">
        <v>5</v>
      </c>
      <c r="AE85" s="23">
        <v>5</v>
      </c>
      <c r="AF85">
        <f>SUM(W85:AE85)</f>
        <v>58</v>
      </c>
      <c r="AG85">
        <f>G85+M85+V85*15/70+AF85*40/75+MAX(G85/4,M85/4,AF85/15)</f>
        <v>85.46904761904761</v>
      </c>
      <c r="AH85" t="s">
        <v>123</v>
      </c>
    </row>
    <row r="86" spans="1:34" ht="12.75">
      <c r="A86" t="s">
        <v>32</v>
      </c>
      <c r="B86">
        <v>5</v>
      </c>
      <c r="C86">
        <v>2</v>
      </c>
      <c r="D86">
        <v>5</v>
      </c>
      <c r="E86">
        <v>3</v>
      </c>
      <c r="F86">
        <v>2</v>
      </c>
      <c r="G86">
        <f>SUM(B86:F86)</f>
        <v>17</v>
      </c>
      <c r="H86">
        <v>4</v>
      </c>
      <c r="I86">
        <v>5</v>
      </c>
      <c r="J86">
        <v>5</v>
      </c>
      <c r="K86">
        <v>3</v>
      </c>
      <c r="L86">
        <v>2</v>
      </c>
      <c r="M86">
        <f>SUM(H86:L86)</f>
        <v>19</v>
      </c>
      <c r="N86" s="14">
        <v>10</v>
      </c>
      <c r="O86" s="8">
        <v>10</v>
      </c>
      <c r="P86" s="9">
        <v>7</v>
      </c>
      <c r="Q86" s="8">
        <v>10</v>
      </c>
      <c r="R86" s="8">
        <v>8</v>
      </c>
      <c r="S86" s="8">
        <v>10</v>
      </c>
      <c r="T86" s="8">
        <v>9</v>
      </c>
      <c r="U86" s="8">
        <v>10</v>
      </c>
      <c r="V86" s="10">
        <f>SUM(LARGE(N86:U86,{1,2,3,4,5,6,7}))</f>
        <v>67</v>
      </c>
      <c r="W86" s="23">
        <v>4</v>
      </c>
      <c r="X86" s="23">
        <v>8</v>
      </c>
      <c r="Y86" s="23">
        <v>10</v>
      </c>
      <c r="Z86" s="23">
        <v>10</v>
      </c>
      <c r="AA86" s="23">
        <v>6</v>
      </c>
      <c r="AB86" s="23">
        <v>5</v>
      </c>
      <c r="AC86" s="23">
        <v>5</v>
      </c>
      <c r="AD86" s="23">
        <v>5</v>
      </c>
      <c r="AE86" s="23">
        <v>5</v>
      </c>
      <c r="AF86">
        <f>SUM(W86:AE86)</f>
        <v>58</v>
      </c>
      <c r="AG86">
        <f>G86+M86+V86*15/70+AF86*40/75+MAX(G86/4,M86/4,AF86/15)</f>
        <v>86.0404761904762</v>
      </c>
      <c r="AH86" t="s">
        <v>123</v>
      </c>
    </row>
    <row r="87" spans="1:34" ht="12.75">
      <c r="A87" t="s">
        <v>25</v>
      </c>
      <c r="B87">
        <v>5</v>
      </c>
      <c r="C87">
        <v>5</v>
      </c>
      <c r="D87">
        <v>5</v>
      </c>
      <c r="E87">
        <v>0</v>
      </c>
      <c r="F87">
        <v>2</v>
      </c>
      <c r="G87">
        <f>SUM(B87:F87)</f>
        <v>17</v>
      </c>
      <c r="H87">
        <v>5</v>
      </c>
      <c r="I87">
        <v>5</v>
      </c>
      <c r="J87">
        <v>1</v>
      </c>
      <c r="K87">
        <v>3</v>
      </c>
      <c r="L87">
        <v>0</v>
      </c>
      <c r="M87">
        <f>SUM(H87:L87)</f>
        <v>14</v>
      </c>
      <c r="N87" s="14">
        <v>10</v>
      </c>
      <c r="O87" s="8">
        <v>10</v>
      </c>
      <c r="P87" s="8">
        <v>10</v>
      </c>
      <c r="Q87" s="8">
        <v>10</v>
      </c>
      <c r="R87" s="9">
        <v>9</v>
      </c>
      <c r="S87" s="8">
        <v>10</v>
      </c>
      <c r="T87" s="8">
        <v>10</v>
      </c>
      <c r="U87" s="8">
        <v>10</v>
      </c>
      <c r="V87" s="10">
        <f>SUM(LARGE(N87:U87,{1,2,3,4,5,6,7}))</f>
        <v>70</v>
      </c>
      <c r="W87" s="23">
        <v>10</v>
      </c>
      <c r="X87" s="23">
        <v>9</v>
      </c>
      <c r="Y87" s="23">
        <v>10</v>
      </c>
      <c r="Z87" s="23">
        <v>10</v>
      </c>
      <c r="AA87" s="23">
        <v>3</v>
      </c>
      <c r="AB87" s="23">
        <v>10</v>
      </c>
      <c r="AC87" s="23">
        <v>5</v>
      </c>
      <c r="AD87" s="23">
        <v>5</v>
      </c>
      <c r="AE87" s="23">
        <v>5</v>
      </c>
      <c r="AF87">
        <f>SUM(W87:AE87)</f>
        <v>67</v>
      </c>
      <c r="AG87">
        <f>G87+M87+V87*15/70+AF87*40/75+MAX(G87/4,M87/4,AF87/15)</f>
        <v>86.2</v>
      </c>
      <c r="AH87" t="s">
        <v>123</v>
      </c>
    </row>
    <row r="88" spans="1:34" ht="12.75">
      <c r="A88" t="s">
        <v>107</v>
      </c>
      <c r="B88">
        <v>4</v>
      </c>
      <c r="C88">
        <v>5</v>
      </c>
      <c r="D88">
        <v>4</v>
      </c>
      <c r="E88">
        <v>0</v>
      </c>
      <c r="F88">
        <v>2</v>
      </c>
      <c r="G88">
        <f>SUM(B88:F88)</f>
        <v>15</v>
      </c>
      <c r="H88">
        <v>5</v>
      </c>
      <c r="I88">
        <v>5</v>
      </c>
      <c r="J88">
        <v>2</v>
      </c>
      <c r="K88">
        <v>3</v>
      </c>
      <c r="L88">
        <v>2</v>
      </c>
      <c r="M88">
        <f>SUM(H88:L88)</f>
        <v>17</v>
      </c>
      <c r="N88" s="11">
        <v>2</v>
      </c>
      <c r="O88" s="8">
        <v>10</v>
      </c>
      <c r="P88" s="8">
        <v>10</v>
      </c>
      <c r="Q88" s="8">
        <v>10</v>
      </c>
      <c r="R88" s="8">
        <v>7</v>
      </c>
      <c r="S88" s="8">
        <v>10</v>
      </c>
      <c r="T88" s="8">
        <v>9</v>
      </c>
      <c r="U88" s="8">
        <v>10</v>
      </c>
      <c r="V88" s="10">
        <f>SUM(LARGE(N88:U88,{1,2,3,4,5,6,7}))</f>
        <v>66</v>
      </c>
      <c r="W88" s="23">
        <v>10</v>
      </c>
      <c r="X88" s="23">
        <v>9</v>
      </c>
      <c r="Y88" s="23">
        <v>10</v>
      </c>
      <c r="Z88" s="23">
        <v>10</v>
      </c>
      <c r="AA88" s="23">
        <v>4</v>
      </c>
      <c r="AB88" s="23">
        <v>10</v>
      </c>
      <c r="AC88" s="23">
        <v>5</v>
      </c>
      <c r="AD88" s="23">
        <v>5</v>
      </c>
      <c r="AE88" s="23">
        <v>5</v>
      </c>
      <c r="AF88">
        <f>SUM(W88:AE88)</f>
        <v>68</v>
      </c>
      <c r="AG88">
        <f>G88+M88+V88*15/70+AF88*40/75+MAX(G88/4,M88/4,AF88/15)</f>
        <v>86.94285714285714</v>
      </c>
      <c r="AH88" t="s">
        <v>123</v>
      </c>
    </row>
    <row r="89" spans="1:34" ht="12.75">
      <c r="A89" t="s">
        <v>35</v>
      </c>
      <c r="B89">
        <v>5</v>
      </c>
      <c r="C89">
        <v>5</v>
      </c>
      <c r="D89">
        <v>5</v>
      </c>
      <c r="E89">
        <v>3</v>
      </c>
      <c r="F89">
        <v>2</v>
      </c>
      <c r="G89">
        <f>SUM(B89:F89)</f>
        <v>20</v>
      </c>
      <c r="H89">
        <v>4</v>
      </c>
      <c r="I89">
        <v>5</v>
      </c>
      <c r="J89">
        <v>3</v>
      </c>
      <c r="K89">
        <v>3</v>
      </c>
      <c r="L89">
        <v>0</v>
      </c>
      <c r="M89">
        <f>SUM(H89:L89)</f>
        <v>15</v>
      </c>
      <c r="N89" s="14">
        <v>10</v>
      </c>
      <c r="O89" s="9">
        <v>7</v>
      </c>
      <c r="P89" s="8">
        <v>9</v>
      </c>
      <c r="Q89" s="8">
        <v>10</v>
      </c>
      <c r="R89" s="8">
        <v>9</v>
      </c>
      <c r="S89" s="8">
        <v>10</v>
      </c>
      <c r="T89" s="8">
        <v>10</v>
      </c>
      <c r="U89" s="8">
        <v>10</v>
      </c>
      <c r="V89" s="10">
        <f>SUM(LARGE(N89:U89,{1,2,3,4,5,6,7}))</f>
        <v>68</v>
      </c>
      <c r="W89" s="23">
        <v>10</v>
      </c>
      <c r="X89" s="23">
        <v>10</v>
      </c>
      <c r="Y89" s="23">
        <v>10</v>
      </c>
      <c r="Z89" s="23">
        <v>10</v>
      </c>
      <c r="AA89" s="23">
        <v>6</v>
      </c>
      <c r="AB89" s="23">
        <v>7</v>
      </c>
      <c r="AC89" s="23">
        <v>5</v>
      </c>
      <c r="AD89" s="23">
        <v>0</v>
      </c>
      <c r="AE89" s="23">
        <v>5</v>
      </c>
      <c r="AF89">
        <f>SUM(W89:AE89)</f>
        <v>63</v>
      </c>
      <c r="AG89">
        <f>G89+M89+V89*15/70+AF89*40/75+MAX(G89/4,M89/4,AF89/15)</f>
        <v>88.17142857142858</v>
      </c>
      <c r="AH89" t="s">
        <v>123</v>
      </c>
    </row>
    <row r="90" spans="1:34" ht="12.75">
      <c r="A90" t="s">
        <v>4</v>
      </c>
      <c r="B90">
        <v>5</v>
      </c>
      <c r="C90">
        <v>4</v>
      </c>
      <c r="D90">
        <v>4</v>
      </c>
      <c r="E90">
        <v>3</v>
      </c>
      <c r="F90">
        <v>0</v>
      </c>
      <c r="G90">
        <f>SUM(B90:F90)</f>
        <v>16</v>
      </c>
      <c r="H90">
        <v>5</v>
      </c>
      <c r="I90">
        <v>3</v>
      </c>
      <c r="J90">
        <v>5</v>
      </c>
      <c r="K90">
        <v>3</v>
      </c>
      <c r="L90">
        <v>2</v>
      </c>
      <c r="M90">
        <f>SUM(H90:L90)</f>
        <v>18</v>
      </c>
      <c r="N90" s="7">
        <v>10</v>
      </c>
      <c r="O90" s="8">
        <v>10</v>
      </c>
      <c r="P90" s="8">
        <v>10</v>
      </c>
      <c r="Q90" s="8">
        <v>10</v>
      </c>
      <c r="R90" s="8">
        <v>10</v>
      </c>
      <c r="S90" s="8">
        <v>10</v>
      </c>
      <c r="T90" s="9">
        <v>6</v>
      </c>
      <c r="U90" s="8">
        <v>8</v>
      </c>
      <c r="V90" s="10">
        <f>SUM(LARGE(N90:U90,{1,2,3,4,5,6,7}))</f>
        <v>68</v>
      </c>
      <c r="W90" s="23">
        <v>10</v>
      </c>
      <c r="X90" s="23">
        <v>9</v>
      </c>
      <c r="Y90" s="23">
        <v>9</v>
      </c>
      <c r="Z90" s="23">
        <v>10</v>
      </c>
      <c r="AA90" s="23">
        <v>3</v>
      </c>
      <c r="AB90" s="23">
        <v>10</v>
      </c>
      <c r="AC90" s="23">
        <v>5</v>
      </c>
      <c r="AD90" s="23">
        <v>5</v>
      </c>
      <c r="AE90" s="23">
        <v>5</v>
      </c>
      <c r="AF90">
        <f>SUM(W90:AE90)</f>
        <v>66</v>
      </c>
      <c r="AG90">
        <f>G90+M90+V90*15/70+AF90*40/75+MAX(G90/4,M90/4,AF90/15)</f>
        <v>88.27142857142857</v>
      </c>
      <c r="AH90" t="s">
        <v>123</v>
      </c>
    </row>
    <row r="91" spans="1:34" ht="12.75">
      <c r="A91" t="s">
        <v>99</v>
      </c>
      <c r="B91">
        <v>5</v>
      </c>
      <c r="C91">
        <v>4</v>
      </c>
      <c r="D91">
        <v>4</v>
      </c>
      <c r="E91">
        <v>3</v>
      </c>
      <c r="F91">
        <v>2</v>
      </c>
      <c r="G91">
        <f>SUM(B91:F91)</f>
        <v>18</v>
      </c>
      <c r="H91">
        <v>4</v>
      </c>
      <c r="I91">
        <v>5</v>
      </c>
      <c r="J91">
        <v>5</v>
      </c>
      <c r="K91">
        <v>3</v>
      </c>
      <c r="L91">
        <v>2</v>
      </c>
      <c r="M91">
        <f>SUM(H91:L91)</f>
        <v>19</v>
      </c>
      <c r="N91" s="14">
        <v>10</v>
      </c>
      <c r="O91" s="8">
        <v>10</v>
      </c>
      <c r="P91" s="8">
        <v>10</v>
      </c>
      <c r="Q91" s="8">
        <v>10</v>
      </c>
      <c r="R91" s="8">
        <v>9</v>
      </c>
      <c r="S91" s="9">
        <v>6</v>
      </c>
      <c r="T91" s="8">
        <v>10</v>
      </c>
      <c r="U91" s="8">
        <v>10</v>
      </c>
      <c r="V91" s="10">
        <f>SUM(LARGE(N91:U91,{1,2,3,4,5,6,7}))</f>
        <v>69</v>
      </c>
      <c r="W91" s="23">
        <v>10</v>
      </c>
      <c r="X91" s="23">
        <v>9</v>
      </c>
      <c r="Y91" s="23">
        <v>9</v>
      </c>
      <c r="Z91" s="23">
        <v>10</v>
      </c>
      <c r="AA91" s="23">
        <v>8</v>
      </c>
      <c r="AB91" s="23">
        <v>10</v>
      </c>
      <c r="AC91" s="23">
        <v>0</v>
      </c>
      <c r="AD91" s="23">
        <v>5</v>
      </c>
      <c r="AE91" s="23">
        <v>0</v>
      </c>
      <c r="AF91">
        <f>SUM(W91:AE91)</f>
        <v>61</v>
      </c>
      <c r="AG91">
        <f>G91+M91+V91*15/70+AF91*40/75+MAX(G91/4,M91/4,AF91/15)</f>
        <v>89.06904761904761</v>
      </c>
      <c r="AH91" t="s">
        <v>123</v>
      </c>
    </row>
    <row r="92" spans="1:34" ht="12.75">
      <c r="A92" t="s">
        <v>43</v>
      </c>
      <c r="B92">
        <v>5</v>
      </c>
      <c r="C92">
        <v>5</v>
      </c>
      <c r="D92">
        <v>5</v>
      </c>
      <c r="E92">
        <v>3</v>
      </c>
      <c r="F92">
        <v>2</v>
      </c>
      <c r="G92">
        <f>SUM(B92:F92)</f>
        <v>20</v>
      </c>
      <c r="H92">
        <v>5</v>
      </c>
      <c r="I92">
        <v>3</v>
      </c>
      <c r="J92">
        <v>5</v>
      </c>
      <c r="K92">
        <v>0</v>
      </c>
      <c r="L92">
        <v>2</v>
      </c>
      <c r="M92">
        <f>SUM(H92:L92)</f>
        <v>15</v>
      </c>
      <c r="N92" s="7">
        <v>10</v>
      </c>
      <c r="O92" s="8">
        <v>10</v>
      </c>
      <c r="P92" s="8">
        <v>10</v>
      </c>
      <c r="Q92" s="8">
        <v>10</v>
      </c>
      <c r="R92" s="8">
        <v>8</v>
      </c>
      <c r="S92" s="9">
        <v>6</v>
      </c>
      <c r="T92" s="8">
        <v>7</v>
      </c>
      <c r="U92" s="8">
        <v>10</v>
      </c>
      <c r="V92" s="10">
        <f>SUM(LARGE(N92:U92,{1,2,3,4,5,6,7}))</f>
        <v>65</v>
      </c>
      <c r="W92" s="23">
        <v>10</v>
      </c>
      <c r="X92" s="23">
        <v>10</v>
      </c>
      <c r="Y92" s="23">
        <v>10</v>
      </c>
      <c r="Z92" s="23">
        <v>10</v>
      </c>
      <c r="AA92" s="23">
        <v>10</v>
      </c>
      <c r="AB92" s="23">
        <v>6</v>
      </c>
      <c r="AC92" s="23">
        <v>5</v>
      </c>
      <c r="AD92" s="23">
        <v>5</v>
      </c>
      <c r="AE92" s="23">
        <v>5</v>
      </c>
      <c r="AF92">
        <f>SUM(W92:AE92)</f>
        <v>71</v>
      </c>
      <c r="AG92">
        <f>G92+M92+V92*15/70+AF92*40/75+MAX(G92/4,M92/4,AF92/15)</f>
        <v>91.79523809523809</v>
      </c>
      <c r="AH92" t="s">
        <v>123</v>
      </c>
    </row>
    <row r="93" spans="1:34" ht="12.75">
      <c r="A93" t="s">
        <v>30</v>
      </c>
      <c r="B93">
        <v>5</v>
      </c>
      <c r="C93">
        <v>5</v>
      </c>
      <c r="D93">
        <v>5</v>
      </c>
      <c r="E93">
        <v>3</v>
      </c>
      <c r="F93">
        <v>0</v>
      </c>
      <c r="G93">
        <f>SUM(B93:F93)</f>
        <v>18</v>
      </c>
      <c r="H93">
        <v>5</v>
      </c>
      <c r="I93">
        <v>5</v>
      </c>
      <c r="J93">
        <v>5</v>
      </c>
      <c r="K93">
        <v>3</v>
      </c>
      <c r="L93">
        <v>2</v>
      </c>
      <c r="M93">
        <f>SUM(H93:L93)</f>
        <v>20</v>
      </c>
      <c r="N93" s="14"/>
      <c r="O93" s="8">
        <v>10</v>
      </c>
      <c r="P93" s="8">
        <v>9</v>
      </c>
      <c r="Q93" s="8">
        <v>10</v>
      </c>
      <c r="R93" s="8">
        <v>10</v>
      </c>
      <c r="S93" s="8">
        <v>10</v>
      </c>
      <c r="T93" s="8">
        <v>10</v>
      </c>
      <c r="U93" s="8">
        <v>10</v>
      </c>
      <c r="V93" s="10">
        <f>SUM(LARGE(N93:U93,{1,2,3,4,5,6,7}))</f>
        <v>69</v>
      </c>
      <c r="W93" s="23">
        <v>10</v>
      </c>
      <c r="X93" s="23">
        <v>9</v>
      </c>
      <c r="Y93" s="23">
        <v>9</v>
      </c>
      <c r="Z93" s="23">
        <v>9</v>
      </c>
      <c r="AA93" s="23">
        <v>8</v>
      </c>
      <c r="AB93" s="23">
        <v>10</v>
      </c>
      <c r="AC93" s="23">
        <v>0</v>
      </c>
      <c r="AD93" s="23">
        <v>5</v>
      </c>
      <c r="AE93" s="23">
        <v>5</v>
      </c>
      <c r="AF93">
        <f>SUM(W93:AE93)</f>
        <v>65</v>
      </c>
      <c r="AG93">
        <f>G93+M93+V93*15/70+AF93*40/75+MAX(G93/4,M93/4,AF93/15)</f>
        <v>92.45238095238095</v>
      </c>
      <c r="AH93" t="s">
        <v>123</v>
      </c>
    </row>
    <row r="94" spans="1:34" ht="12.75">
      <c r="A94" t="s">
        <v>44</v>
      </c>
      <c r="B94">
        <v>5</v>
      </c>
      <c r="C94">
        <v>5</v>
      </c>
      <c r="D94">
        <v>5</v>
      </c>
      <c r="E94">
        <v>3</v>
      </c>
      <c r="F94">
        <v>2</v>
      </c>
      <c r="G94">
        <f>SUM(B94:F94)</f>
        <v>20</v>
      </c>
      <c r="H94">
        <v>5</v>
      </c>
      <c r="I94">
        <v>5</v>
      </c>
      <c r="J94">
        <v>4</v>
      </c>
      <c r="K94">
        <v>0</v>
      </c>
      <c r="L94">
        <v>2</v>
      </c>
      <c r="M94">
        <f>SUM(H94:L94)</f>
        <v>16</v>
      </c>
      <c r="N94" s="14">
        <v>10</v>
      </c>
      <c r="O94" s="8">
        <v>10</v>
      </c>
      <c r="P94" s="8">
        <v>10</v>
      </c>
      <c r="Q94" s="8">
        <v>10</v>
      </c>
      <c r="R94" s="8">
        <v>10</v>
      </c>
      <c r="S94" s="8"/>
      <c r="T94" s="8">
        <v>10</v>
      </c>
      <c r="U94" s="8"/>
      <c r="V94" s="10">
        <f>SUM(N94:U94)</f>
        <v>60</v>
      </c>
      <c r="W94" s="23">
        <v>10</v>
      </c>
      <c r="X94" s="23">
        <v>10</v>
      </c>
      <c r="Y94" s="23">
        <v>10</v>
      </c>
      <c r="Z94" s="23">
        <v>10</v>
      </c>
      <c r="AA94" s="23">
        <v>10</v>
      </c>
      <c r="AB94" s="23">
        <v>10</v>
      </c>
      <c r="AC94" s="23">
        <v>5</v>
      </c>
      <c r="AD94" s="23">
        <v>5</v>
      </c>
      <c r="AE94" s="23">
        <v>5</v>
      </c>
      <c r="AF94">
        <f>SUM(W94:AE94)</f>
        <v>75</v>
      </c>
      <c r="AG94">
        <f>G94+M94+V94*15/70+AF94*40/75+MAX(G94/4,M94/4,AF94/15)</f>
        <v>93.85714285714286</v>
      </c>
      <c r="AH94" t="s">
        <v>123</v>
      </c>
    </row>
    <row r="95" spans="1:34" ht="12.75">
      <c r="A95" t="s">
        <v>22</v>
      </c>
      <c r="B95">
        <v>5</v>
      </c>
      <c r="C95">
        <v>5</v>
      </c>
      <c r="D95">
        <v>5</v>
      </c>
      <c r="E95">
        <v>3</v>
      </c>
      <c r="F95">
        <v>2</v>
      </c>
      <c r="G95">
        <f>SUM(B95:F95)</f>
        <v>20</v>
      </c>
      <c r="H95">
        <v>5</v>
      </c>
      <c r="I95">
        <v>5</v>
      </c>
      <c r="J95">
        <v>4</v>
      </c>
      <c r="K95">
        <v>3</v>
      </c>
      <c r="L95">
        <v>2</v>
      </c>
      <c r="M95">
        <f>SUM(H95:L95)</f>
        <v>19</v>
      </c>
      <c r="N95" s="14">
        <v>10</v>
      </c>
      <c r="O95" s="8">
        <v>10</v>
      </c>
      <c r="P95" s="8">
        <v>10</v>
      </c>
      <c r="Q95" s="8">
        <v>10</v>
      </c>
      <c r="R95" s="8">
        <v>10</v>
      </c>
      <c r="S95" s="8">
        <v>10</v>
      </c>
      <c r="T95" s="9">
        <v>8</v>
      </c>
      <c r="U95" s="8">
        <v>10</v>
      </c>
      <c r="V95" s="10">
        <f>SUM(LARGE(N95:U95,{1,2,3,4,5,6,7}))</f>
        <v>70</v>
      </c>
      <c r="W95" s="23">
        <v>10</v>
      </c>
      <c r="X95" s="23">
        <v>10</v>
      </c>
      <c r="Y95" s="23">
        <v>10</v>
      </c>
      <c r="Z95" s="23">
        <v>10</v>
      </c>
      <c r="AA95" s="23">
        <v>6</v>
      </c>
      <c r="AB95" s="23">
        <v>10</v>
      </c>
      <c r="AC95" s="23">
        <v>5</v>
      </c>
      <c r="AD95" s="23">
        <v>0</v>
      </c>
      <c r="AE95" s="23">
        <v>5</v>
      </c>
      <c r="AF95">
        <f>SUM(W95:AE95)</f>
        <v>66</v>
      </c>
      <c r="AG95">
        <f>G95+M95+V95*15/70+AF95*40/75+MAX(G95/4,M95/4,AF95/15)</f>
        <v>94.2</v>
      </c>
      <c r="AH95" t="s">
        <v>123</v>
      </c>
    </row>
    <row r="96" spans="1:34" ht="13.5" thickBot="1">
      <c r="A96" t="s">
        <v>23</v>
      </c>
      <c r="B96">
        <v>5</v>
      </c>
      <c r="C96">
        <v>5</v>
      </c>
      <c r="D96">
        <v>5</v>
      </c>
      <c r="E96">
        <v>3</v>
      </c>
      <c r="F96">
        <v>2</v>
      </c>
      <c r="G96">
        <f>SUM(B96:F96)</f>
        <v>20</v>
      </c>
      <c r="H96">
        <v>5</v>
      </c>
      <c r="I96">
        <v>5</v>
      </c>
      <c r="J96">
        <v>5</v>
      </c>
      <c r="K96">
        <v>3</v>
      </c>
      <c r="L96">
        <v>2</v>
      </c>
      <c r="M96">
        <f>SUM(H96:L96)</f>
        <v>20</v>
      </c>
      <c r="N96" s="26">
        <v>10</v>
      </c>
      <c r="O96" s="20">
        <v>10</v>
      </c>
      <c r="P96" s="20">
        <v>10</v>
      </c>
      <c r="Q96" s="20">
        <v>10</v>
      </c>
      <c r="R96" s="20">
        <v>10</v>
      </c>
      <c r="S96" s="20">
        <v>10</v>
      </c>
      <c r="T96" s="20">
        <v>10</v>
      </c>
      <c r="U96" s="28">
        <v>10</v>
      </c>
      <c r="V96" s="10">
        <f>SUM(LARGE(N96:U96,{1,2,3,4,5,6,7}))</f>
        <v>70</v>
      </c>
      <c r="W96" s="23">
        <v>10</v>
      </c>
      <c r="X96" s="23">
        <v>9</v>
      </c>
      <c r="Y96" s="23">
        <v>6</v>
      </c>
      <c r="Z96" s="23">
        <v>10</v>
      </c>
      <c r="AA96" s="23">
        <v>10</v>
      </c>
      <c r="AB96" s="23">
        <v>10</v>
      </c>
      <c r="AC96" s="23">
        <v>5</v>
      </c>
      <c r="AD96" s="23">
        <v>5</v>
      </c>
      <c r="AE96" s="23">
        <v>5</v>
      </c>
      <c r="AF96">
        <f>SUM(W96:AE96)</f>
        <v>70</v>
      </c>
      <c r="AG96">
        <f>G96+M96+V96*15/70+AF96*40/75+MAX(G96/4,M96/4,AF96/15)</f>
        <v>97.33333333333334</v>
      </c>
      <c r="AH96" t="s">
        <v>123</v>
      </c>
    </row>
    <row r="97" spans="1:34" ht="12.75">
      <c r="A97" t="s">
        <v>31</v>
      </c>
      <c r="B97">
        <v>5</v>
      </c>
      <c r="C97">
        <v>5</v>
      </c>
      <c r="D97">
        <v>5</v>
      </c>
      <c r="E97">
        <v>3</v>
      </c>
      <c r="F97">
        <v>2</v>
      </c>
      <c r="G97">
        <f>SUM(B97:F97)</f>
        <v>20</v>
      </c>
      <c r="H97">
        <v>4</v>
      </c>
      <c r="I97">
        <v>5</v>
      </c>
      <c r="J97">
        <v>5</v>
      </c>
      <c r="K97">
        <v>3</v>
      </c>
      <c r="L97">
        <v>2</v>
      </c>
      <c r="M97">
        <f>SUM(H97:L97)</f>
        <v>19</v>
      </c>
      <c r="N97" s="17">
        <v>10</v>
      </c>
      <c r="O97" s="8">
        <v>10</v>
      </c>
      <c r="P97" s="8">
        <v>10</v>
      </c>
      <c r="Q97" s="8">
        <v>10</v>
      </c>
      <c r="R97" s="8">
        <v>10</v>
      </c>
      <c r="S97" s="9">
        <v>9</v>
      </c>
      <c r="T97" s="8">
        <v>10</v>
      </c>
      <c r="U97" s="8">
        <v>10</v>
      </c>
      <c r="V97" s="10">
        <f>SUM(LARGE(N97:U97,{1,2,3,4,5,6,7}))</f>
        <v>70</v>
      </c>
      <c r="W97" s="23">
        <v>10</v>
      </c>
      <c r="X97" s="23">
        <v>10</v>
      </c>
      <c r="Y97" s="23">
        <v>10</v>
      </c>
      <c r="Z97" s="23">
        <v>10</v>
      </c>
      <c r="AA97" s="23">
        <v>10</v>
      </c>
      <c r="AB97" s="23">
        <v>10</v>
      </c>
      <c r="AC97" s="23">
        <v>5</v>
      </c>
      <c r="AD97" s="23">
        <v>5</v>
      </c>
      <c r="AE97" s="23">
        <v>5</v>
      </c>
      <c r="AF97">
        <f>SUM(W97:AE97)</f>
        <v>75</v>
      </c>
      <c r="AG97">
        <f>G97+M97+V97*15/70+AF97*40/75+MAX(G97/4,M97/4,AF97/15)</f>
        <v>99</v>
      </c>
      <c r="AH97" t="s">
        <v>122</v>
      </c>
    </row>
    <row r="98" spans="1:33" ht="12.75">
      <c r="A98" t="s">
        <v>2</v>
      </c>
      <c r="B98">
        <v>5</v>
      </c>
      <c r="C98">
        <v>5</v>
      </c>
      <c r="D98">
        <v>5</v>
      </c>
      <c r="E98">
        <v>3</v>
      </c>
      <c r="F98">
        <v>2</v>
      </c>
      <c r="G98">
        <f>SUM(B98:F98)</f>
        <v>20</v>
      </c>
      <c r="H98">
        <v>5</v>
      </c>
      <c r="I98">
        <v>5</v>
      </c>
      <c r="J98">
        <v>5</v>
      </c>
      <c r="K98">
        <v>3</v>
      </c>
      <c r="L98">
        <v>2</v>
      </c>
      <c r="M98">
        <f>SUM(H98:L98)</f>
        <v>20</v>
      </c>
      <c r="N98" s="22">
        <v>10</v>
      </c>
      <c r="O98" s="13">
        <v>10</v>
      </c>
      <c r="P98" s="13">
        <v>10</v>
      </c>
      <c r="Q98" s="13">
        <v>10</v>
      </c>
      <c r="R98" s="13">
        <v>10</v>
      </c>
      <c r="S98" s="13">
        <v>10</v>
      </c>
      <c r="T98" s="13">
        <v>10</v>
      </c>
      <c r="U98" s="13">
        <v>10</v>
      </c>
      <c r="V98" s="13">
        <v>70</v>
      </c>
      <c r="W98" s="13">
        <v>10</v>
      </c>
      <c r="X98" s="13">
        <v>10</v>
      </c>
      <c r="Y98" s="13">
        <v>10</v>
      </c>
      <c r="Z98" s="13">
        <v>10</v>
      </c>
      <c r="AA98" s="13">
        <v>10</v>
      </c>
      <c r="AB98" s="13">
        <v>10</v>
      </c>
      <c r="AC98" s="13">
        <v>5</v>
      </c>
      <c r="AD98" s="13">
        <v>5</v>
      </c>
      <c r="AE98" s="13">
        <v>5</v>
      </c>
      <c r="AF98">
        <f>SUM(W98:AE98)</f>
        <v>75</v>
      </c>
      <c r="AG98">
        <f>G98+M98+V98*15/70+AF98*40/75+MAX(G98/4,M98/4,AF98/15)</f>
        <v>100</v>
      </c>
    </row>
    <row r="99" spans="1:33" ht="12.75">
      <c r="A99" t="s">
        <v>46</v>
      </c>
      <c r="B99">
        <f>AVERAGE(B2:B97)</f>
        <v>4.610526315789474</v>
      </c>
      <c r="C99">
        <f aca="true" t="shared" si="0" ref="C99:AG99">AVERAGE(C2:C97)</f>
        <v>4.315789473684211</v>
      </c>
      <c r="D99">
        <f t="shared" si="0"/>
        <v>3.4842105263157896</v>
      </c>
      <c r="E99">
        <f t="shared" si="0"/>
        <v>1.3263157894736841</v>
      </c>
      <c r="F99">
        <f t="shared" si="0"/>
        <v>1.1368421052631579</v>
      </c>
      <c r="G99">
        <f t="shared" si="0"/>
        <v>14.71875</v>
      </c>
      <c r="H99">
        <f t="shared" si="0"/>
        <v>4.48936170212766</v>
      </c>
      <c r="I99">
        <f t="shared" si="0"/>
        <v>4.319148936170213</v>
      </c>
      <c r="J99">
        <f t="shared" si="0"/>
        <v>2.765957446808511</v>
      </c>
      <c r="K99">
        <f t="shared" si="0"/>
        <v>1.7234042553191489</v>
      </c>
      <c r="L99">
        <f t="shared" si="0"/>
        <v>1.1702127659574468</v>
      </c>
      <c r="M99">
        <f t="shared" si="0"/>
        <v>14.166666666666666</v>
      </c>
      <c r="N99">
        <f t="shared" si="0"/>
        <v>9.25</v>
      </c>
      <c r="O99">
        <f t="shared" si="0"/>
        <v>9.161290322580646</v>
      </c>
      <c r="P99">
        <f t="shared" si="0"/>
        <v>9.297872340425531</v>
      </c>
      <c r="Q99">
        <f t="shared" si="0"/>
        <v>9.098901098901099</v>
      </c>
      <c r="R99">
        <f t="shared" si="0"/>
        <v>8.71111111111111</v>
      </c>
      <c r="S99">
        <f t="shared" si="0"/>
        <v>9.056818181818182</v>
      </c>
      <c r="T99">
        <f t="shared" si="0"/>
        <v>8</v>
      </c>
      <c r="U99">
        <f t="shared" si="0"/>
        <v>9.51764705882353</v>
      </c>
      <c r="V99">
        <f t="shared" si="0"/>
        <v>63.0625</v>
      </c>
      <c r="W99">
        <f t="shared" si="0"/>
        <v>5.98936170212766</v>
      </c>
      <c r="X99">
        <f t="shared" si="0"/>
        <v>6.680851063829787</v>
      </c>
      <c r="Y99">
        <f t="shared" si="0"/>
        <v>6.031914893617022</v>
      </c>
      <c r="Z99">
        <f t="shared" si="0"/>
        <v>7.191489361702128</v>
      </c>
      <c r="AA99">
        <f t="shared" si="0"/>
        <v>3.4574468085106385</v>
      </c>
      <c r="AB99">
        <f t="shared" si="0"/>
        <v>8.553191489361701</v>
      </c>
      <c r="AC99">
        <f t="shared" si="0"/>
        <v>1.8617021276595744</v>
      </c>
      <c r="AD99">
        <f t="shared" si="0"/>
        <v>3.0319148936170213</v>
      </c>
      <c r="AE99">
        <f t="shared" si="0"/>
        <v>4.574468085106383</v>
      </c>
      <c r="AF99">
        <f t="shared" si="0"/>
        <v>46.385416666666664</v>
      </c>
      <c r="AG99">
        <f t="shared" si="0"/>
        <v>71.30853174603176</v>
      </c>
    </row>
    <row r="100" spans="1:33" ht="12.75">
      <c r="A100" t="s">
        <v>45</v>
      </c>
      <c r="B100">
        <f>MEDIAN(B2:B97)</f>
        <v>5</v>
      </c>
      <c r="C100">
        <f aca="true" t="shared" si="1" ref="C100:AG100">MEDIAN(C2:C97)</f>
        <v>5</v>
      </c>
      <c r="D100">
        <f t="shared" si="1"/>
        <v>4</v>
      </c>
      <c r="E100">
        <f t="shared" si="1"/>
        <v>0</v>
      </c>
      <c r="F100">
        <f t="shared" si="1"/>
        <v>2</v>
      </c>
      <c r="G100">
        <f t="shared" si="1"/>
        <v>15</v>
      </c>
      <c r="H100">
        <f t="shared" si="1"/>
        <v>5</v>
      </c>
      <c r="I100">
        <f t="shared" si="1"/>
        <v>5</v>
      </c>
      <c r="J100">
        <f t="shared" si="1"/>
        <v>2.5</v>
      </c>
      <c r="K100">
        <f t="shared" si="1"/>
        <v>3</v>
      </c>
      <c r="L100">
        <f t="shared" si="1"/>
        <v>2</v>
      </c>
      <c r="M100">
        <f t="shared" si="1"/>
        <v>15</v>
      </c>
      <c r="N100">
        <f t="shared" si="1"/>
        <v>10</v>
      </c>
      <c r="O100">
        <f t="shared" si="1"/>
        <v>10</v>
      </c>
      <c r="P100">
        <f t="shared" si="1"/>
        <v>10</v>
      </c>
      <c r="Q100">
        <f t="shared" si="1"/>
        <v>10</v>
      </c>
      <c r="R100">
        <f t="shared" si="1"/>
        <v>10</v>
      </c>
      <c r="S100">
        <f t="shared" si="1"/>
        <v>10</v>
      </c>
      <c r="T100">
        <f t="shared" si="1"/>
        <v>9</v>
      </c>
      <c r="U100">
        <f t="shared" si="1"/>
        <v>10</v>
      </c>
      <c r="V100">
        <f t="shared" si="1"/>
        <v>66.5</v>
      </c>
      <c r="W100">
        <f t="shared" si="1"/>
        <v>6</v>
      </c>
      <c r="X100">
        <f t="shared" si="1"/>
        <v>8</v>
      </c>
      <c r="Y100">
        <f t="shared" si="1"/>
        <v>7</v>
      </c>
      <c r="Z100">
        <f t="shared" si="1"/>
        <v>10</v>
      </c>
      <c r="AA100">
        <f t="shared" si="1"/>
        <v>3</v>
      </c>
      <c r="AB100">
        <f t="shared" si="1"/>
        <v>10</v>
      </c>
      <c r="AC100">
        <f t="shared" si="1"/>
        <v>0</v>
      </c>
      <c r="AD100">
        <f t="shared" si="1"/>
        <v>5</v>
      </c>
      <c r="AE100">
        <f t="shared" si="1"/>
        <v>5</v>
      </c>
      <c r="AF100">
        <f t="shared" si="1"/>
        <v>48</v>
      </c>
      <c r="AG100">
        <f t="shared" si="1"/>
        <v>73.74880952380953</v>
      </c>
    </row>
    <row r="101" spans="1:33" ht="12.75">
      <c r="A101" t="s">
        <v>47</v>
      </c>
      <c r="B101">
        <f>STDEV(B2:B97)</f>
        <v>0.6571171216260882</v>
      </c>
      <c r="C101">
        <f aca="true" t="shared" si="2" ref="C101:AG101">STDEV(C2:C97)</f>
        <v>1.2139539573337683</v>
      </c>
      <c r="D101">
        <f t="shared" si="2"/>
        <v>1.4865579111801437</v>
      </c>
      <c r="E101">
        <f t="shared" si="2"/>
        <v>1.4978147576226826</v>
      </c>
      <c r="F101">
        <f t="shared" si="2"/>
        <v>0.9958480435628023</v>
      </c>
      <c r="G101">
        <f t="shared" si="2"/>
        <v>3.275758248904085</v>
      </c>
      <c r="H101">
        <f t="shared" si="2"/>
        <v>0.8262453077779186</v>
      </c>
      <c r="I101">
        <f t="shared" si="2"/>
        <v>1.1566801395897814</v>
      </c>
      <c r="J101">
        <f t="shared" si="2"/>
        <v>1.674768685134574</v>
      </c>
      <c r="K101">
        <f t="shared" si="2"/>
        <v>1.4912234662243808</v>
      </c>
      <c r="L101">
        <f t="shared" si="2"/>
        <v>0.9906910575190337</v>
      </c>
      <c r="M101">
        <f t="shared" si="2"/>
        <v>4.416873546958816</v>
      </c>
      <c r="N101">
        <f t="shared" si="2"/>
        <v>1.621456406790167</v>
      </c>
      <c r="O101">
        <f t="shared" si="2"/>
        <v>1.5693416134096638</v>
      </c>
      <c r="P101">
        <f t="shared" si="2"/>
        <v>1.6449975470390095</v>
      </c>
      <c r="Q101">
        <f t="shared" si="2"/>
        <v>1.915173012520715</v>
      </c>
      <c r="R101">
        <f t="shared" si="2"/>
        <v>1.8976297719946722</v>
      </c>
      <c r="S101">
        <f t="shared" si="2"/>
        <v>1.763994647380615</v>
      </c>
      <c r="T101">
        <f t="shared" si="2"/>
        <v>2.223470311184546</v>
      </c>
      <c r="U101">
        <f t="shared" si="2"/>
        <v>1.5166674362050554</v>
      </c>
      <c r="V101">
        <f t="shared" si="2"/>
        <v>10.774055093505636</v>
      </c>
      <c r="W101">
        <f t="shared" si="2"/>
        <v>3.490369795397764</v>
      </c>
      <c r="X101">
        <f t="shared" si="2"/>
        <v>3.0907867459212217</v>
      </c>
      <c r="Y101">
        <f t="shared" si="2"/>
        <v>3.105500245954789</v>
      </c>
      <c r="Z101">
        <f t="shared" si="2"/>
        <v>3.571923356908368</v>
      </c>
      <c r="AA101">
        <f t="shared" si="2"/>
        <v>2.690744365240913</v>
      </c>
      <c r="AB101">
        <f t="shared" si="2"/>
        <v>2.654341225103062</v>
      </c>
      <c r="AC101">
        <f t="shared" si="2"/>
        <v>2.4301027184351613</v>
      </c>
      <c r="AD101">
        <f t="shared" si="2"/>
        <v>2.4558559713099637</v>
      </c>
      <c r="AE101">
        <f t="shared" si="2"/>
        <v>1.402680703112603</v>
      </c>
      <c r="AF101">
        <f t="shared" si="2"/>
        <v>14.37495614028397</v>
      </c>
      <c r="AG101">
        <f t="shared" si="2"/>
        <v>14.438752496540712</v>
      </c>
    </row>
  </sheetData>
  <conditionalFormatting sqref="V98:AE98 W81:AE97 W72:AE79 W40:AE70 W31:AE38 N2:U98 W2:AE29">
    <cfRule type="cellIs" priority="1" dxfId="0" operator="equal" stopIfTrue="1">
      <formula>0</formula>
    </cfRule>
  </conditionalFormatting>
  <conditionalFormatting sqref="V2:V97">
    <cfRule type="cellIs" priority="2" dxfId="1" operator="between" stopIfTrue="1">
      <formula>0.74</formula>
      <formula>0.8699999</formula>
    </cfRule>
    <cfRule type="cellIs" priority="3" dxfId="2" operator="between" stopIfTrue="1">
      <formula>0.87</formula>
      <formula>1</formula>
    </cfRule>
    <cfRule type="cellIs" priority="4" dxfId="3" operator="between" stopIfTrue="1">
      <formula>0.5</formula>
      <formula>0.7399999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Terence Tao</cp:lastModifiedBy>
  <dcterms:created xsi:type="dcterms:W3CDTF">2005-02-04T17:54:41Z</dcterms:created>
  <dcterms:modified xsi:type="dcterms:W3CDTF">2005-03-28T19:40:34Z</dcterms:modified>
  <cp:category/>
  <cp:version/>
  <cp:contentType/>
  <cp:contentStatus/>
</cp:coreProperties>
</file>