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505" activeTab="0"/>
  </bookViews>
  <sheets>
    <sheet name="245" sheetId="1" r:id="rId1"/>
  </sheets>
  <definedNames/>
  <calcPr fullCalcOnLoad="1"/>
</workbook>
</file>

<file path=xl/sharedStrings.xml><?xml version="1.0" encoding="utf-8"?>
<sst xmlns="http://schemas.openxmlformats.org/spreadsheetml/2006/main" count="164" uniqueCount="89">
  <si>
    <t>MATH 245B</t>
  </si>
  <si>
    <t>Lec</t>
  </si>
  <si>
    <t>t 1</t>
  </si>
  <si>
    <t>Pr</t>
  </si>
  <si>
    <t>of: TAO,</t>
  </si>
  <si>
    <t>T.C.</t>
  </si>
  <si>
    <t>CG403-186-480</t>
  </si>
  <si>
    <t>GD</t>
  </si>
  <si>
    <t>D1</t>
  </si>
  <si>
    <t>245B</t>
  </si>
  <si>
    <t>CG803-189-962</t>
  </si>
  <si>
    <t>CG803-182-871</t>
  </si>
  <si>
    <t>CG103-230-470</t>
  </si>
  <si>
    <t>MT</t>
  </si>
  <si>
    <t>CG603-200-705</t>
  </si>
  <si>
    <t>CG603-193-615</t>
  </si>
  <si>
    <t>CG603-208-424</t>
  </si>
  <si>
    <t>CG003-190-035</t>
  </si>
  <si>
    <t>CG703-200-899</t>
  </si>
  <si>
    <t>CG603-200-970</t>
  </si>
  <si>
    <t>CG103-169-646</t>
  </si>
  <si>
    <t>CG503-197-162</t>
  </si>
  <si>
    <t>CG102-898-651</t>
  </si>
  <si>
    <t>CG403-004-121</t>
  </si>
  <si>
    <t>CU602-987-027</t>
  </si>
  <si>
    <t>LS</t>
  </si>
  <si>
    <t>SR</t>
  </si>
  <si>
    <t>CU602-842-652</t>
  </si>
  <si>
    <t>EN</t>
  </si>
  <si>
    <t>CG803-239-231</t>
  </si>
  <si>
    <t>CG503-162-695</t>
  </si>
  <si>
    <t>CG002-864-944</t>
  </si>
  <si>
    <t>CG203-066-704</t>
  </si>
  <si>
    <t>CG003-201-524</t>
  </si>
  <si>
    <t>CG003-227-312</t>
  </si>
  <si>
    <t>Nick</t>
  </si>
  <si>
    <t>M1</t>
  </si>
  <si>
    <t>M2</t>
  </si>
  <si>
    <t>M3</t>
  </si>
  <si>
    <t>M</t>
  </si>
  <si>
    <t>(none)</t>
  </si>
  <si>
    <t>Yiannis</t>
  </si>
  <si>
    <t>Twinkie</t>
  </si>
  <si>
    <t>Turtledove</t>
  </si>
  <si>
    <t>Mean</t>
  </si>
  <si>
    <t>Stddev</t>
  </si>
  <si>
    <t>kvakva</t>
  </si>
  <si>
    <t>F1</t>
  </si>
  <si>
    <t>F2</t>
  </si>
  <si>
    <t>F3</t>
  </si>
  <si>
    <t>F4</t>
  </si>
  <si>
    <t>F5</t>
  </si>
  <si>
    <t>F6</t>
  </si>
  <si>
    <t>F7</t>
  </si>
  <si>
    <t>F</t>
  </si>
  <si>
    <t>Zigmund</t>
  </si>
  <si>
    <t>malmlui</t>
  </si>
  <si>
    <t>Peter Altenberg</t>
  </si>
  <si>
    <t>Zordo</t>
  </si>
  <si>
    <t>Takesaki7</t>
  </si>
  <si>
    <t>Landvermesser</t>
  </si>
  <si>
    <t>The new boss, same as the old boss aka Dr. Gonzo</t>
  </si>
  <si>
    <t>White Horse</t>
  </si>
  <si>
    <t>Big Poppa</t>
  </si>
  <si>
    <t>Gauss</t>
  </si>
  <si>
    <t>Dingo</t>
  </si>
  <si>
    <t>problem 6 was hard</t>
  </si>
  <si>
    <t>The First Boring Natural Number</t>
  </si>
  <si>
    <t>Bob Dobbs</t>
  </si>
  <si>
    <t>Perfect</t>
  </si>
  <si>
    <t>A</t>
  </si>
  <si>
    <t>A+</t>
  </si>
  <si>
    <t>A-</t>
  </si>
  <si>
    <t>B</t>
  </si>
  <si>
    <t>B-</t>
  </si>
  <si>
    <t>C+</t>
  </si>
  <si>
    <t>C</t>
  </si>
  <si>
    <t>B+</t>
  </si>
  <si>
    <t>Total</t>
  </si>
  <si>
    <t>(auditing)</t>
  </si>
  <si>
    <t>HW1</t>
  </si>
  <si>
    <t>HW2</t>
  </si>
  <si>
    <t>HW3</t>
  </si>
  <si>
    <t>HW4</t>
  </si>
  <si>
    <t>HW5</t>
  </si>
  <si>
    <t>HW6</t>
  </si>
  <si>
    <t>HW7</t>
  </si>
  <si>
    <t>HW8</t>
  </si>
  <si>
    <t>HW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</si>
</sst>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9"/>
  <sheetViews>
    <sheetView tabSelected="1" workbookViewId="0" topLeftCell="S1">
      <selection activeCell="AG1" sqref="AG1"/>
    </sheetView>
  </sheetViews>
  <sheetFormatPr defaultColWidth="9.140625" defaultRowHeight="12.75"/>
  <cols>
    <col min="1" max="1" width="0.71875" style="0" hidden="1" customWidth="1"/>
    <col min="2" max="6" width="9.140625" style="0" hidden="1" customWidth="1"/>
    <col min="7" max="7" width="0.9921875" style="0" hidden="1" customWidth="1"/>
    <col min="8" max="8" width="9.140625" style="0" hidden="1" customWidth="1"/>
    <col min="9" max="9" width="46.00390625" style="0" customWidth="1"/>
  </cols>
  <sheetData>
    <row r="1" spans="1:3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I1" t="s">
        <v>35</v>
      </c>
      <c r="J1" t="s">
        <v>80</v>
      </c>
      <c r="K1" t="s">
        <v>81</v>
      </c>
      <c r="L1" t="s">
        <v>82</v>
      </c>
      <c r="M1" t="s">
        <v>83</v>
      </c>
      <c r="N1" t="s">
        <v>84</v>
      </c>
      <c r="O1" t="s">
        <v>85</v>
      </c>
      <c r="P1" t="s">
        <v>86</v>
      </c>
      <c r="Q1" t="s">
        <v>87</v>
      </c>
      <c r="R1" t="s">
        <v>88</v>
      </c>
      <c r="S1" t="s">
        <v>36</v>
      </c>
      <c r="T1" t="s">
        <v>37</v>
      </c>
      <c r="U1" t="s">
        <v>38</v>
      </c>
      <c r="V1" t="s">
        <v>39</v>
      </c>
      <c r="W1" t="s">
        <v>47</v>
      </c>
      <c r="X1" t="s">
        <v>48</v>
      </c>
      <c r="Y1" t="s">
        <v>49</v>
      </c>
      <c r="Z1" t="s">
        <v>50</v>
      </c>
      <c r="AA1" t="s">
        <v>51</v>
      </c>
      <c r="AB1" t="s">
        <v>52</v>
      </c>
      <c r="AC1" t="s">
        <v>53</v>
      </c>
      <c r="AD1" t="s">
        <v>54</v>
      </c>
      <c r="AE1" t="s">
        <v>78</v>
      </c>
    </row>
    <row r="3" spans="9:31" ht="12.75">
      <c r="I3" t="s">
        <v>41</v>
      </c>
      <c r="R3">
        <f>J3/40+SUM(K3:P3)/30+Q3/20</f>
        <v>0</v>
      </c>
      <c r="S3">
        <v>10</v>
      </c>
      <c r="T3">
        <v>10</v>
      </c>
      <c r="U3">
        <v>10</v>
      </c>
      <c r="V3">
        <f>SUM(S3:U3)</f>
        <v>30</v>
      </c>
      <c r="W3">
        <v>10</v>
      </c>
      <c r="X3">
        <v>5</v>
      </c>
      <c r="Y3">
        <v>9</v>
      </c>
      <c r="Z3">
        <v>10</v>
      </c>
      <c r="AA3">
        <v>8</v>
      </c>
      <c r="AB3">
        <v>0</v>
      </c>
      <c r="AC3">
        <v>3</v>
      </c>
      <c r="AD3">
        <f>SUM(W3:AC3)</f>
        <v>45</v>
      </c>
      <c r="AE3" t="s">
        <v>79</v>
      </c>
    </row>
    <row r="4" spans="1:32" ht="12.75">
      <c r="A4" t="s">
        <v>23</v>
      </c>
      <c r="B4" t="s">
        <v>7</v>
      </c>
      <c r="C4">
        <v>540</v>
      </c>
      <c r="D4" t="s">
        <v>13</v>
      </c>
      <c r="E4" t="s">
        <v>9</v>
      </c>
      <c r="F4">
        <v>662192200</v>
      </c>
      <c r="I4" t="s">
        <v>43</v>
      </c>
      <c r="J4">
        <v>33</v>
      </c>
      <c r="K4">
        <v>25</v>
      </c>
      <c r="L4">
        <v>25</v>
      </c>
      <c r="M4">
        <v>28</v>
      </c>
      <c r="N4">
        <v>20</v>
      </c>
      <c r="O4">
        <v>12</v>
      </c>
      <c r="P4">
        <v>30</v>
      </c>
      <c r="Q4">
        <v>16</v>
      </c>
      <c r="R4">
        <f aca="true" t="shared" si="0" ref="R4:R26">J4/40+SUM(K4:P4)/30+Q4/20</f>
        <v>6.291666666666667</v>
      </c>
      <c r="S4">
        <v>3</v>
      </c>
      <c r="T4">
        <v>5</v>
      </c>
      <c r="U4">
        <v>2</v>
      </c>
      <c r="V4">
        <f aca="true" t="shared" si="1" ref="V4:V26">SUM(S4:U4)</f>
        <v>10</v>
      </c>
      <c r="W4">
        <v>6</v>
      </c>
      <c r="X4">
        <v>0</v>
      </c>
      <c r="Y4">
        <v>5</v>
      </c>
      <c r="Z4">
        <v>10</v>
      </c>
      <c r="AA4">
        <v>1</v>
      </c>
      <c r="AB4">
        <v>0</v>
      </c>
      <c r="AC4">
        <v>0</v>
      </c>
      <c r="AD4">
        <f aca="true" t="shared" si="2" ref="AD4:AD26">SUM(W4:AC4)</f>
        <v>22</v>
      </c>
      <c r="AE4">
        <f aca="true" t="shared" si="3" ref="AE4:AE26">R4*30/8+V4+AD4*40/70</f>
        <v>46.16517857142857</v>
      </c>
      <c r="AF4" t="s">
        <v>76</v>
      </c>
    </row>
    <row r="5" spans="1:32" ht="12.75">
      <c r="A5" t="s">
        <v>27</v>
      </c>
      <c r="B5" t="s">
        <v>28</v>
      </c>
      <c r="C5">
        <v>336</v>
      </c>
      <c r="D5" t="s">
        <v>26</v>
      </c>
      <c r="E5" t="s">
        <v>9</v>
      </c>
      <c r="F5">
        <v>662192200</v>
      </c>
      <c r="J5">
        <v>0</v>
      </c>
      <c r="K5">
        <v>15</v>
      </c>
      <c r="L5">
        <v>23</v>
      </c>
      <c r="M5">
        <v>0</v>
      </c>
      <c r="N5">
        <v>15</v>
      </c>
      <c r="O5">
        <v>8</v>
      </c>
      <c r="P5">
        <v>30</v>
      </c>
      <c r="Q5">
        <v>0</v>
      </c>
      <c r="R5">
        <f t="shared" si="0"/>
        <v>3.033333333333333</v>
      </c>
      <c r="S5">
        <v>5</v>
      </c>
      <c r="T5">
        <v>5</v>
      </c>
      <c r="U5">
        <v>10</v>
      </c>
      <c r="V5">
        <f t="shared" si="1"/>
        <v>20</v>
      </c>
      <c r="W5">
        <v>6</v>
      </c>
      <c r="X5">
        <v>0</v>
      </c>
      <c r="Y5">
        <v>4</v>
      </c>
      <c r="Z5">
        <v>6</v>
      </c>
      <c r="AA5">
        <v>7</v>
      </c>
      <c r="AB5">
        <v>5</v>
      </c>
      <c r="AC5">
        <v>0</v>
      </c>
      <c r="AD5">
        <f t="shared" si="2"/>
        <v>28</v>
      </c>
      <c r="AE5">
        <f t="shared" si="3"/>
        <v>47.375</v>
      </c>
      <c r="AF5" t="s">
        <v>76</v>
      </c>
    </row>
    <row r="6" spans="1:32" ht="12.75">
      <c r="A6" t="s">
        <v>20</v>
      </c>
      <c r="B6" t="s">
        <v>7</v>
      </c>
      <c r="C6">
        <v>540</v>
      </c>
      <c r="D6" t="s">
        <v>8</v>
      </c>
      <c r="E6" t="s">
        <v>9</v>
      </c>
      <c r="F6">
        <v>662192200</v>
      </c>
      <c r="I6" t="s">
        <v>40</v>
      </c>
      <c r="J6">
        <v>38</v>
      </c>
      <c r="K6">
        <v>30</v>
      </c>
      <c r="L6">
        <v>15</v>
      </c>
      <c r="M6">
        <v>10</v>
      </c>
      <c r="N6">
        <v>0</v>
      </c>
      <c r="O6">
        <v>0</v>
      </c>
      <c r="P6">
        <v>0</v>
      </c>
      <c r="Q6">
        <v>0</v>
      </c>
      <c r="R6">
        <f t="shared" si="0"/>
        <v>2.783333333333333</v>
      </c>
      <c r="S6">
        <v>8</v>
      </c>
      <c r="T6">
        <v>8</v>
      </c>
      <c r="U6">
        <v>8</v>
      </c>
      <c r="V6">
        <f t="shared" si="1"/>
        <v>24</v>
      </c>
      <c r="W6">
        <v>10</v>
      </c>
      <c r="X6">
        <v>5</v>
      </c>
      <c r="Y6">
        <v>6</v>
      </c>
      <c r="Z6">
        <v>10</v>
      </c>
      <c r="AA6">
        <v>7</v>
      </c>
      <c r="AB6">
        <v>0</v>
      </c>
      <c r="AC6">
        <v>0</v>
      </c>
      <c r="AD6">
        <f t="shared" si="2"/>
        <v>38</v>
      </c>
      <c r="AE6">
        <f t="shared" si="3"/>
        <v>56.151785714285715</v>
      </c>
      <c r="AF6" t="s">
        <v>76</v>
      </c>
    </row>
    <row r="7" spans="1:32" ht="12.75">
      <c r="A7" t="s">
        <v>6</v>
      </c>
      <c r="B7" t="s">
        <v>7</v>
      </c>
      <c r="C7">
        <v>540</v>
      </c>
      <c r="D7" t="s">
        <v>8</v>
      </c>
      <c r="E7" t="s">
        <v>9</v>
      </c>
      <c r="F7">
        <v>662192200</v>
      </c>
      <c r="I7" t="s">
        <v>67</v>
      </c>
      <c r="J7">
        <v>35</v>
      </c>
      <c r="K7">
        <v>23</v>
      </c>
      <c r="L7">
        <v>0</v>
      </c>
      <c r="M7">
        <v>25</v>
      </c>
      <c r="N7">
        <v>25</v>
      </c>
      <c r="O7">
        <v>2</v>
      </c>
      <c r="P7">
        <v>28</v>
      </c>
      <c r="Q7">
        <v>0</v>
      </c>
      <c r="R7">
        <f>J7/40+SUM(K7:P7)/30+Q7/20</f>
        <v>4.308333333333334</v>
      </c>
      <c r="S7">
        <v>10</v>
      </c>
      <c r="T7">
        <v>9</v>
      </c>
      <c r="U7">
        <v>5</v>
      </c>
      <c r="V7">
        <f>SUM(S7:U7)</f>
        <v>24</v>
      </c>
      <c r="W7">
        <v>6</v>
      </c>
      <c r="X7">
        <v>5</v>
      </c>
      <c r="Y7">
        <v>8</v>
      </c>
      <c r="Z7">
        <v>8</v>
      </c>
      <c r="AA7">
        <v>7</v>
      </c>
      <c r="AB7">
        <v>0</v>
      </c>
      <c r="AC7">
        <v>0</v>
      </c>
      <c r="AD7">
        <f t="shared" si="2"/>
        <v>34</v>
      </c>
      <c r="AE7">
        <f>R7*30/8+V7+AD7*40/70</f>
        <v>59.58482142857143</v>
      </c>
      <c r="AF7" t="s">
        <v>75</v>
      </c>
    </row>
    <row r="8" spans="1:32" ht="12.75">
      <c r="A8" t="s">
        <v>33</v>
      </c>
      <c r="B8" t="s">
        <v>7</v>
      </c>
      <c r="C8">
        <v>540</v>
      </c>
      <c r="D8" t="s">
        <v>8</v>
      </c>
      <c r="E8" t="s">
        <v>9</v>
      </c>
      <c r="F8">
        <v>662192200</v>
      </c>
      <c r="J8">
        <v>34</v>
      </c>
      <c r="K8">
        <v>27</v>
      </c>
      <c r="L8">
        <v>28</v>
      </c>
      <c r="M8">
        <v>29</v>
      </c>
      <c r="N8">
        <v>30</v>
      </c>
      <c r="O8">
        <v>25</v>
      </c>
      <c r="P8">
        <v>24</v>
      </c>
      <c r="Q8">
        <v>14</v>
      </c>
      <c r="R8">
        <f t="shared" si="0"/>
        <v>6.983333333333333</v>
      </c>
      <c r="S8">
        <v>6</v>
      </c>
      <c r="T8">
        <v>7</v>
      </c>
      <c r="U8">
        <v>6</v>
      </c>
      <c r="V8">
        <f t="shared" si="1"/>
        <v>19</v>
      </c>
      <c r="W8">
        <v>7</v>
      </c>
      <c r="X8">
        <v>5</v>
      </c>
      <c r="Y8">
        <v>6</v>
      </c>
      <c r="Z8">
        <v>5</v>
      </c>
      <c r="AA8">
        <v>6</v>
      </c>
      <c r="AB8">
        <v>0</v>
      </c>
      <c r="AC8">
        <v>1</v>
      </c>
      <c r="AD8">
        <f t="shared" si="2"/>
        <v>30</v>
      </c>
      <c r="AE8">
        <f t="shared" si="3"/>
        <v>62.33035714285714</v>
      </c>
      <c r="AF8" t="s">
        <v>74</v>
      </c>
    </row>
    <row r="9" spans="1:32" ht="12.75">
      <c r="A9" t="s">
        <v>18</v>
      </c>
      <c r="B9" t="s">
        <v>7</v>
      </c>
      <c r="C9">
        <v>540</v>
      </c>
      <c r="D9" t="s">
        <v>8</v>
      </c>
      <c r="E9" t="s">
        <v>9</v>
      </c>
      <c r="F9">
        <v>662192200</v>
      </c>
      <c r="I9" t="s">
        <v>40</v>
      </c>
      <c r="J9">
        <v>38</v>
      </c>
      <c r="K9">
        <v>26</v>
      </c>
      <c r="L9">
        <v>26</v>
      </c>
      <c r="M9">
        <v>24</v>
      </c>
      <c r="N9">
        <v>30</v>
      </c>
      <c r="O9">
        <v>24</v>
      </c>
      <c r="P9">
        <v>30</v>
      </c>
      <c r="Q9">
        <v>0</v>
      </c>
      <c r="R9">
        <f t="shared" si="0"/>
        <v>6.283333333333333</v>
      </c>
      <c r="S9">
        <v>8</v>
      </c>
      <c r="T9">
        <v>10</v>
      </c>
      <c r="U9">
        <v>4</v>
      </c>
      <c r="V9">
        <f t="shared" si="1"/>
        <v>22</v>
      </c>
      <c r="W9">
        <v>8</v>
      </c>
      <c r="X9">
        <v>5</v>
      </c>
      <c r="Y9">
        <v>8</v>
      </c>
      <c r="Z9">
        <v>10</v>
      </c>
      <c r="AA9">
        <v>0</v>
      </c>
      <c r="AB9">
        <v>0</v>
      </c>
      <c r="AC9">
        <v>1</v>
      </c>
      <c r="AD9">
        <f t="shared" si="2"/>
        <v>32</v>
      </c>
      <c r="AE9">
        <f t="shared" si="3"/>
        <v>63.848214285714285</v>
      </c>
      <c r="AF9" t="s">
        <v>74</v>
      </c>
    </row>
    <row r="10" spans="1:32" ht="12.75">
      <c r="A10" t="s">
        <v>22</v>
      </c>
      <c r="B10" t="s">
        <v>7</v>
      </c>
      <c r="C10">
        <v>540</v>
      </c>
      <c r="D10" t="s">
        <v>8</v>
      </c>
      <c r="E10" t="s">
        <v>9</v>
      </c>
      <c r="F10">
        <v>662192200</v>
      </c>
      <c r="I10" t="s">
        <v>46</v>
      </c>
      <c r="J10">
        <v>32</v>
      </c>
      <c r="K10">
        <v>14</v>
      </c>
      <c r="L10">
        <v>17</v>
      </c>
      <c r="M10">
        <v>20</v>
      </c>
      <c r="N10">
        <v>30</v>
      </c>
      <c r="O10">
        <v>25</v>
      </c>
      <c r="P10">
        <v>28</v>
      </c>
      <c r="Q10">
        <v>15</v>
      </c>
      <c r="R10">
        <f t="shared" si="0"/>
        <v>6.016666666666667</v>
      </c>
      <c r="S10">
        <v>6</v>
      </c>
      <c r="T10">
        <v>5</v>
      </c>
      <c r="U10">
        <v>6</v>
      </c>
      <c r="V10">
        <f t="shared" si="1"/>
        <v>17</v>
      </c>
      <c r="W10">
        <v>10</v>
      </c>
      <c r="X10">
        <v>5</v>
      </c>
      <c r="Y10">
        <v>7</v>
      </c>
      <c r="Z10">
        <v>10</v>
      </c>
      <c r="AA10">
        <v>6</v>
      </c>
      <c r="AB10">
        <v>2</v>
      </c>
      <c r="AC10">
        <v>6</v>
      </c>
      <c r="AD10">
        <f t="shared" si="2"/>
        <v>46</v>
      </c>
      <c r="AE10">
        <f t="shared" si="3"/>
        <v>65.84821428571428</v>
      </c>
      <c r="AF10" t="s">
        <v>73</v>
      </c>
    </row>
    <row r="11" spans="1:32" ht="12.75">
      <c r="A11" t="s">
        <v>34</v>
      </c>
      <c r="B11" t="s">
        <v>7</v>
      </c>
      <c r="C11">
        <v>540</v>
      </c>
      <c r="D11" t="s">
        <v>13</v>
      </c>
      <c r="E11" t="s">
        <v>9</v>
      </c>
      <c r="F11">
        <v>662192200</v>
      </c>
      <c r="I11" t="s">
        <v>66</v>
      </c>
      <c r="J11">
        <v>37</v>
      </c>
      <c r="K11">
        <v>29</v>
      </c>
      <c r="L11">
        <v>27</v>
      </c>
      <c r="M11">
        <v>29</v>
      </c>
      <c r="N11">
        <v>30</v>
      </c>
      <c r="O11">
        <v>18</v>
      </c>
      <c r="P11">
        <v>30</v>
      </c>
      <c r="Q11">
        <v>20</v>
      </c>
      <c r="R11">
        <f t="shared" si="0"/>
        <v>7.358333333333333</v>
      </c>
      <c r="S11">
        <v>5</v>
      </c>
      <c r="T11">
        <v>10</v>
      </c>
      <c r="U11">
        <v>2</v>
      </c>
      <c r="V11">
        <f t="shared" si="1"/>
        <v>17</v>
      </c>
      <c r="W11">
        <v>6</v>
      </c>
      <c r="X11">
        <v>5</v>
      </c>
      <c r="Y11">
        <v>8</v>
      </c>
      <c r="Z11">
        <v>10</v>
      </c>
      <c r="AA11">
        <v>8</v>
      </c>
      <c r="AB11">
        <v>0</v>
      </c>
      <c r="AC11">
        <v>2</v>
      </c>
      <c r="AD11">
        <f t="shared" si="2"/>
        <v>39</v>
      </c>
      <c r="AE11">
        <f t="shared" si="3"/>
        <v>66.87946428571428</v>
      </c>
      <c r="AF11" t="s">
        <v>73</v>
      </c>
    </row>
    <row r="12" spans="1:32" ht="12.75">
      <c r="A12" t="s">
        <v>21</v>
      </c>
      <c r="B12" t="s">
        <v>7</v>
      </c>
      <c r="C12">
        <v>540</v>
      </c>
      <c r="D12" t="s">
        <v>8</v>
      </c>
      <c r="E12" t="s">
        <v>9</v>
      </c>
      <c r="F12">
        <v>662192200</v>
      </c>
      <c r="I12" t="s">
        <v>64</v>
      </c>
      <c r="J12">
        <v>38</v>
      </c>
      <c r="K12">
        <v>27</v>
      </c>
      <c r="L12">
        <v>26</v>
      </c>
      <c r="M12">
        <v>27</v>
      </c>
      <c r="N12">
        <v>30</v>
      </c>
      <c r="O12">
        <v>28</v>
      </c>
      <c r="P12">
        <v>30</v>
      </c>
      <c r="Q12">
        <v>15</v>
      </c>
      <c r="R12">
        <f t="shared" si="0"/>
        <v>7.3</v>
      </c>
      <c r="S12">
        <v>5</v>
      </c>
      <c r="T12">
        <v>10</v>
      </c>
      <c r="U12">
        <v>6</v>
      </c>
      <c r="V12">
        <f t="shared" si="1"/>
        <v>21</v>
      </c>
      <c r="W12">
        <v>9</v>
      </c>
      <c r="X12">
        <v>5</v>
      </c>
      <c r="Y12">
        <v>8</v>
      </c>
      <c r="Z12">
        <v>10</v>
      </c>
      <c r="AA12">
        <v>8</v>
      </c>
      <c r="AB12">
        <v>0</v>
      </c>
      <c r="AC12">
        <v>0</v>
      </c>
      <c r="AD12">
        <f t="shared" si="2"/>
        <v>40</v>
      </c>
      <c r="AE12">
        <f t="shared" si="3"/>
        <v>71.23214285714286</v>
      </c>
      <c r="AF12" t="s">
        <v>73</v>
      </c>
    </row>
    <row r="13" spans="1:32" ht="12.75">
      <c r="A13" t="s">
        <v>14</v>
      </c>
      <c r="B13" t="s">
        <v>7</v>
      </c>
      <c r="C13">
        <v>540</v>
      </c>
      <c r="D13" t="s">
        <v>8</v>
      </c>
      <c r="E13" t="s">
        <v>9</v>
      </c>
      <c r="F13">
        <v>662192200</v>
      </c>
      <c r="I13" t="s">
        <v>61</v>
      </c>
      <c r="J13">
        <v>40</v>
      </c>
      <c r="K13">
        <v>25</v>
      </c>
      <c r="L13">
        <v>28</v>
      </c>
      <c r="M13">
        <v>30</v>
      </c>
      <c r="N13">
        <v>30</v>
      </c>
      <c r="O13">
        <v>0</v>
      </c>
      <c r="P13">
        <v>30</v>
      </c>
      <c r="Q13">
        <v>0</v>
      </c>
      <c r="R13">
        <f t="shared" si="0"/>
        <v>5.766666666666667</v>
      </c>
      <c r="S13">
        <v>8</v>
      </c>
      <c r="T13">
        <v>6</v>
      </c>
      <c r="U13">
        <v>10</v>
      </c>
      <c r="V13">
        <f t="shared" si="1"/>
        <v>24</v>
      </c>
      <c r="W13">
        <v>8</v>
      </c>
      <c r="X13">
        <v>7</v>
      </c>
      <c r="Y13">
        <v>8</v>
      </c>
      <c r="Z13">
        <v>6</v>
      </c>
      <c r="AA13">
        <v>10</v>
      </c>
      <c r="AB13">
        <v>0</v>
      </c>
      <c r="AC13">
        <v>6</v>
      </c>
      <c r="AD13">
        <f t="shared" si="2"/>
        <v>45</v>
      </c>
      <c r="AE13">
        <f t="shared" si="3"/>
        <v>71.33928571428572</v>
      </c>
      <c r="AF13" t="s">
        <v>73</v>
      </c>
    </row>
    <row r="14" spans="1:32" ht="12.75">
      <c r="A14" t="s">
        <v>15</v>
      </c>
      <c r="B14" t="s">
        <v>7</v>
      </c>
      <c r="C14">
        <v>540</v>
      </c>
      <c r="D14" t="s">
        <v>8</v>
      </c>
      <c r="E14" t="s">
        <v>9</v>
      </c>
      <c r="F14">
        <v>662192200</v>
      </c>
      <c r="I14" t="s">
        <v>65</v>
      </c>
      <c r="J14">
        <v>30</v>
      </c>
      <c r="K14">
        <v>17</v>
      </c>
      <c r="L14">
        <v>24</v>
      </c>
      <c r="M14">
        <v>20</v>
      </c>
      <c r="N14">
        <v>30</v>
      </c>
      <c r="O14">
        <v>30</v>
      </c>
      <c r="P14">
        <v>23</v>
      </c>
      <c r="Q14">
        <v>20</v>
      </c>
      <c r="R14">
        <f t="shared" si="0"/>
        <v>6.55</v>
      </c>
      <c r="S14">
        <v>6</v>
      </c>
      <c r="T14">
        <v>10</v>
      </c>
      <c r="U14">
        <v>9</v>
      </c>
      <c r="V14">
        <f t="shared" si="1"/>
        <v>25</v>
      </c>
      <c r="W14">
        <v>7</v>
      </c>
      <c r="X14">
        <v>5</v>
      </c>
      <c r="Y14">
        <v>8</v>
      </c>
      <c r="Z14">
        <v>10</v>
      </c>
      <c r="AA14">
        <v>8</v>
      </c>
      <c r="AB14">
        <v>2</v>
      </c>
      <c r="AC14">
        <v>0</v>
      </c>
      <c r="AD14">
        <f t="shared" si="2"/>
        <v>40</v>
      </c>
      <c r="AE14">
        <f t="shared" si="3"/>
        <v>72.41964285714286</v>
      </c>
      <c r="AF14" t="s">
        <v>73</v>
      </c>
    </row>
    <row r="15" spans="1:32" ht="12.75">
      <c r="A15" t="s">
        <v>12</v>
      </c>
      <c r="B15" t="s">
        <v>7</v>
      </c>
      <c r="C15">
        <v>540</v>
      </c>
      <c r="D15" t="s">
        <v>13</v>
      </c>
      <c r="E15" t="s">
        <v>9</v>
      </c>
      <c r="F15">
        <v>662192200</v>
      </c>
      <c r="I15" t="s">
        <v>62</v>
      </c>
      <c r="J15">
        <v>35</v>
      </c>
      <c r="K15">
        <v>25</v>
      </c>
      <c r="L15">
        <v>26</v>
      </c>
      <c r="M15">
        <v>30</v>
      </c>
      <c r="N15">
        <v>30</v>
      </c>
      <c r="O15">
        <v>26</v>
      </c>
      <c r="P15">
        <v>30</v>
      </c>
      <c r="Q15">
        <v>20</v>
      </c>
      <c r="R15">
        <f t="shared" si="0"/>
        <v>7.441666666666666</v>
      </c>
      <c r="S15">
        <v>8</v>
      </c>
      <c r="T15">
        <v>7</v>
      </c>
      <c r="U15">
        <v>6</v>
      </c>
      <c r="V15">
        <f t="shared" si="1"/>
        <v>21</v>
      </c>
      <c r="W15">
        <v>10</v>
      </c>
      <c r="X15">
        <v>5</v>
      </c>
      <c r="Y15">
        <v>8</v>
      </c>
      <c r="Z15">
        <v>10</v>
      </c>
      <c r="AA15">
        <v>8</v>
      </c>
      <c r="AB15">
        <v>2</v>
      </c>
      <c r="AC15">
        <v>0</v>
      </c>
      <c r="AD15">
        <f t="shared" si="2"/>
        <v>43</v>
      </c>
      <c r="AE15">
        <f t="shared" si="3"/>
        <v>73.47767857142857</v>
      </c>
      <c r="AF15" t="s">
        <v>77</v>
      </c>
    </row>
    <row r="16" spans="1:32" ht="12.75">
      <c r="A16" t="s">
        <v>17</v>
      </c>
      <c r="B16" t="s">
        <v>7</v>
      </c>
      <c r="C16">
        <v>540</v>
      </c>
      <c r="D16" t="s">
        <v>13</v>
      </c>
      <c r="E16" t="s">
        <v>9</v>
      </c>
      <c r="F16">
        <v>662192200</v>
      </c>
      <c r="I16" t="s">
        <v>60</v>
      </c>
      <c r="J16">
        <v>38</v>
      </c>
      <c r="K16">
        <v>21</v>
      </c>
      <c r="L16">
        <v>25</v>
      </c>
      <c r="M16">
        <v>30</v>
      </c>
      <c r="N16">
        <v>30</v>
      </c>
      <c r="O16">
        <v>26</v>
      </c>
      <c r="P16">
        <v>0</v>
      </c>
      <c r="Q16">
        <v>0</v>
      </c>
      <c r="R16">
        <f t="shared" si="0"/>
        <v>5.3500000000000005</v>
      </c>
      <c r="S16">
        <v>7</v>
      </c>
      <c r="T16">
        <v>10</v>
      </c>
      <c r="U16">
        <v>10</v>
      </c>
      <c r="V16">
        <f t="shared" si="1"/>
        <v>27</v>
      </c>
      <c r="W16">
        <v>10</v>
      </c>
      <c r="X16">
        <v>5</v>
      </c>
      <c r="Y16">
        <v>9</v>
      </c>
      <c r="Z16">
        <v>10</v>
      </c>
      <c r="AA16">
        <v>10</v>
      </c>
      <c r="AB16">
        <v>0</v>
      </c>
      <c r="AC16">
        <v>3</v>
      </c>
      <c r="AD16">
        <f t="shared" si="2"/>
        <v>47</v>
      </c>
      <c r="AE16">
        <f t="shared" si="3"/>
        <v>73.91964285714286</v>
      </c>
      <c r="AF16" t="s">
        <v>77</v>
      </c>
    </row>
    <row r="17" spans="1:32" ht="12.75">
      <c r="A17" t="s">
        <v>31</v>
      </c>
      <c r="B17" t="s">
        <v>7</v>
      </c>
      <c r="C17">
        <v>540</v>
      </c>
      <c r="D17" t="s">
        <v>8</v>
      </c>
      <c r="E17" t="s">
        <v>9</v>
      </c>
      <c r="F17">
        <v>662192200</v>
      </c>
      <c r="I17" t="s">
        <v>63</v>
      </c>
      <c r="J17">
        <v>40</v>
      </c>
      <c r="K17">
        <v>30</v>
      </c>
      <c r="L17">
        <v>26</v>
      </c>
      <c r="M17">
        <v>28</v>
      </c>
      <c r="N17">
        <v>30</v>
      </c>
      <c r="O17">
        <v>22</v>
      </c>
      <c r="P17">
        <v>30</v>
      </c>
      <c r="Q17">
        <v>20</v>
      </c>
      <c r="R17">
        <f t="shared" si="0"/>
        <v>7.533333333333333</v>
      </c>
      <c r="S17">
        <v>5</v>
      </c>
      <c r="T17">
        <v>10</v>
      </c>
      <c r="U17">
        <v>8</v>
      </c>
      <c r="V17">
        <f t="shared" si="1"/>
        <v>23</v>
      </c>
      <c r="W17">
        <v>8</v>
      </c>
      <c r="X17">
        <v>8</v>
      </c>
      <c r="Y17">
        <v>8</v>
      </c>
      <c r="Z17">
        <v>10</v>
      </c>
      <c r="AA17">
        <v>9</v>
      </c>
      <c r="AB17">
        <v>0</v>
      </c>
      <c r="AC17">
        <v>0</v>
      </c>
      <c r="AD17">
        <f t="shared" si="2"/>
        <v>43</v>
      </c>
      <c r="AE17">
        <f t="shared" si="3"/>
        <v>75.82142857142857</v>
      </c>
      <c r="AF17" t="s">
        <v>72</v>
      </c>
    </row>
    <row r="18" spans="1:32" ht="12.75">
      <c r="A18" t="s">
        <v>32</v>
      </c>
      <c r="B18" t="s">
        <v>7</v>
      </c>
      <c r="C18">
        <v>540</v>
      </c>
      <c r="D18" t="s">
        <v>13</v>
      </c>
      <c r="E18" t="s">
        <v>9</v>
      </c>
      <c r="F18">
        <v>662192200</v>
      </c>
      <c r="I18" t="s">
        <v>58</v>
      </c>
      <c r="J18">
        <v>40</v>
      </c>
      <c r="K18">
        <v>22</v>
      </c>
      <c r="L18">
        <v>26</v>
      </c>
      <c r="M18">
        <v>26</v>
      </c>
      <c r="N18">
        <v>30</v>
      </c>
      <c r="O18">
        <v>30</v>
      </c>
      <c r="P18">
        <v>30</v>
      </c>
      <c r="Q18">
        <v>20</v>
      </c>
      <c r="R18">
        <f t="shared" si="0"/>
        <v>7.466666666666667</v>
      </c>
      <c r="S18">
        <v>3</v>
      </c>
      <c r="T18">
        <v>10</v>
      </c>
      <c r="U18">
        <v>8</v>
      </c>
      <c r="V18">
        <f t="shared" si="1"/>
        <v>21</v>
      </c>
      <c r="W18">
        <v>10</v>
      </c>
      <c r="X18">
        <v>7</v>
      </c>
      <c r="Y18">
        <v>8</v>
      </c>
      <c r="Z18">
        <v>10</v>
      </c>
      <c r="AA18">
        <v>8</v>
      </c>
      <c r="AB18">
        <v>2</v>
      </c>
      <c r="AC18">
        <v>3</v>
      </c>
      <c r="AD18">
        <f t="shared" si="2"/>
        <v>48</v>
      </c>
      <c r="AE18">
        <f t="shared" si="3"/>
        <v>76.42857142857143</v>
      </c>
      <c r="AF18" t="s">
        <v>70</v>
      </c>
    </row>
    <row r="19" spans="1:32" ht="12.75">
      <c r="A19" t="s">
        <v>10</v>
      </c>
      <c r="B19" t="s">
        <v>7</v>
      </c>
      <c r="C19">
        <v>540</v>
      </c>
      <c r="D19" t="s">
        <v>8</v>
      </c>
      <c r="E19" t="s">
        <v>9</v>
      </c>
      <c r="F19">
        <v>662192200</v>
      </c>
      <c r="I19" t="s">
        <v>40</v>
      </c>
      <c r="J19">
        <v>38</v>
      </c>
      <c r="K19">
        <v>30</v>
      </c>
      <c r="L19">
        <v>30</v>
      </c>
      <c r="M19">
        <v>29</v>
      </c>
      <c r="N19">
        <v>30</v>
      </c>
      <c r="O19">
        <v>30</v>
      </c>
      <c r="P19">
        <v>30</v>
      </c>
      <c r="Q19">
        <v>0</v>
      </c>
      <c r="R19">
        <f t="shared" si="0"/>
        <v>6.916666666666667</v>
      </c>
      <c r="S19">
        <v>5</v>
      </c>
      <c r="T19">
        <v>10</v>
      </c>
      <c r="U19">
        <v>10</v>
      </c>
      <c r="V19">
        <f t="shared" si="1"/>
        <v>25</v>
      </c>
      <c r="W19">
        <v>10</v>
      </c>
      <c r="X19">
        <v>5</v>
      </c>
      <c r="Y19">
        <v>9</v>
      </c>
      <c r="Z19">
        <v>10</v>
      </c>
      <c r="AA19">
        <v>1</v>
      </c>
      <c r="AB19">
        <v>0</v>
      </c>
      <c r="AC19">
        <v>10</v>
      </c>
      <c r="AD19">
        <f t="shared" si="2"/>
        <v>45</v>
      </c>
      <c r="AE19">
        <f t="shared" si="3"/>
        <v>76.65178571428572</v>
      </c>
      <c r="AF19" t="s">
        <v>70</v>
      </c>
    </row>
    <row r="20" spans="1:32" ht="12.75">
      <c r="A20" t="s">
        <v>24</v>
      </c>
      <c r="B20" t="s">
        <v>25</v>
      </c>
      <c r="C20">
        <v>540</v>
      </c>
      <c r="D20" t="s">
        <v>26</v>
      </c>
      <c r="E20" t="s">
        <v>9</v>
      </c>
      <c r="F20">
        <v>662192200</v>
      </c>
      <c r="I20" t="s">
        <v>42</v>
      </c>
      <c r="J20">
        <v>36</v>
      </c>
      <c r="K20">
        <v>27</v>
      </c>
      <c r="L20">
        <v>28</v>
      </c>
      <c r="M20">
        <v>29</v>
      </c>
      <c r="N20">
        <v>29</v>
      </c>
      <c r="O20">
        <v>25</v>
      </c>
      <c r="P20">
        <v>17</v>
      </c>
      <c r="Q20">
        <v>0</v>
      </c>
      <c r="R20">
        <f t="shared" si="0"/>
        <v>6.066666666666667</v>
      </c>
      <c r="S20">
        <v>9</v>
      </c>
      <c r="T20">
        <v>10</v>
      </c>
      <c r="U20">
        <v>10</v>
      </c>
      <c r="V20">
        <f t="shared" si="1"/>
        <v>29</v>
      </c>
      <c r="W20">
        <v>8</v>
      </c>
      <c r="X20">
        <v>8</v>
      </c>
      <c r="Y20">
        <v>8</v>
      </c>
      <c r="Z20">
        <v>10</v>
      </c>
      <c r="AA20">
        <v>8</v>
      </c>
      <c r="AB20">
        <v>2</v>
      </c>
      <c r="AC20">
        <v>0</v>
      </c>
      <c r="AD20">
        <f t="shared" si="2"/>
        <v>44</v>
      </c>
      <c r="AE20">
        <f t="shared" si="3"/>
        <v>76.89285714285714</v>
      </c>
      <c r="AF20" t="s">
        <v>70</v>
      </c>
    </row>
    <row r="21" spans="1:32" ht="12.75">
      <c r="A21" t="s">
        <v>30</v>
      </c>
      <c r="B21" t="s">
        <v>7</v>
      </c>
      <c r="C21">
        <v>540</v>
      </c>
      <c r="D21" t="s">
        <v>8</v>
      </c>
      <c r="E21" t="s">
        <v>9</v>
      </c>
      <c r="F21">
        <v>662192200</v>
      </c>
      <c r="I21" t="s">
        <v>59</v>
      </c>
      <c r="J21">
        <v>38</v>
      </c>
      <c r="K21">
        <v>30</v>
      </c>
      <c r="L21">
        <v>28</v>
      </c>
      <c r="M21">
        <v>0</v>
      </c>
      <c r="N21">
        <v>0</v>
      </c>
      <c r="O21">
        <v>10</v>
      </c>
      <c r="P21">
        <v>30</v>
      </c>
      <c r="Q21">
        <v>20</v>
      </c>
      <c r="R21">
        <f t="shared" si="0"/>
        <v>5.216666666666667</v>
      </c>
      <c r="S21">
        <v>10</v>
      </c>
      <c r="T21">
        <v>10</v>
      </c>
      <c r="U21">
        <v>10</v>
      </c>
      <c r="V21">
        <f t="shared" si="1"/>
        <v>30</v>
      </c>
      <c r="W21">
        <v>10</v>
      </c>
      <c r="X21">
        <v>5</v>
      </c>
      <c r="Y21">
        <v>9</v>
      </c>
      <c r="Z21">
        <v>10</v>
      </c>
      <c r="AA21">
        <v>9</v>
      </c>
      <c r="AB21">
        <v>5</v>
      </c>
      <c r="AC21">
        <v>0</v>
      </c>
      <c r="AD21">
        <f t="shared" si="2"/>
        <v>48</v>
      </c>
      <c r="AE21">
        <f t="shared" si="3"/>
        <v>76.99107142857143</v>
      </c>
      <c r="AF21" t="s">
        <v>70</v>
      </c>
    </row>
    <row r="22" spans="1:32" ht="12.75">
      <c r="A22" t="s">
        <v>19</v>
      </c>
      <c r="B22" t="s">
        <v>7</v>
      </c>
      <c r="C22">
        <v>540</v>
      </c>
      <c r="D22" t="s">
        <v>8</v>
      </c>
      <c r="E22" t="s">
        <v>9</v>
      </c>
      <c r="F22">
        <v>662192200</v>
      </c>
      <c r="I22" t="s">
        <v>68</v>
      </c>
      <c r="J22">
        <v>35</v>
      </c>
      <c r="K22">
        <v>28</v>
      </c>
      <c r="L22">
        <v>30</v>
      </c>
      <c r="M22">
        <v>30</v>
      </c>
      <c r="N22">
        <v>30</v>
      </c>
      <c r="O22">
        <v>30</v>
      </c>
      <c r="P22">
        <v>30</v>
      </c>
      <c r="Q22">
        <v>20</v>
      </c>
      <c r="R22">
        <f t="shared" si="0"/>
        <v>7.808333333333334</v>
      </c>
      <c r="S22">
        <v>10</v>
      </c>
      <c r="T22">
        <v>8</v>
      </c>
      <c r="U22">
        <v>6</v>
      </c>
      <c r="V22">
        <f t="shared" si="1"/>
        <v>24</v>
      </c>
      <c r="W22">
        <v>10</v>
      </c>
      <c r="X22">
        <v>10</v>
      </c>
      <c r="Y22">
        <v>9</v>
      </c>
      <c r="Z22">
        <v>10</v>
      </c>
      <c r="AA22">
        <v>9</v>
      </c>
      <c r="AB22">
        <v>0</v>
      </c>
      <c r="AC22">
        <v>9</v>
      </c>
      <c r="AD22">
        <f t="shared" si="2"/>
        <v>57</v>
      </c>
      <c r="AE22">
        <f t="shared" si="3"/>
        <v>85.85267857142857</v>
      </c>
      <c r="AF22" t="s">
        <v>70</v>
      </c>
    </row>
    <row r="23" spans="1:32" ht="12.75">
      <c r="A23" t="s">
        <v>11</v>
      </c>
      <c r="B23" t="s">
        <v>7</v>
      </c>
      <c r="C23">
        <v>540</v>
      </c>
      <c r="D23" t="s">
        <v>8</v>
      </c>
      <c r="E23" t="s">
        <v>9</v>
      </c>
      <c r="F23">
        <v>662192200</v>
      </c>
      <c r="I23" t="s">
        <v>57</v>
      </c>
      <c r="J23">
        <v>38</v>
      </c>
      <c r="K23">
        <v>25</v>
      </c>
      <c r="L23">
        <v>28</v>
      </c>
      <c r="M23">
        <v>30</v>
      </c>
      <c r="N23">
        <v>30</v>
      </c>
      <c r="O23">
        <v>25</v>
      </c>
      <c r="P23">
        <v>30</v>
      </c>
      <c r="Q23">
        <v>20</v>
      </c>
      <c r="R23">
        <f t="shared" si="0"/>
        <v>7.55</v>
      </c>
      <c r="S23">
        <v>10</v>
      </c>
      <c r="T23">
        <v>10</v>
      </c>
      <c r="U23">
        <v>10</v>
      </c>
      <c r="V23">
        <f t="shared" si="1"/>
        <v>30</v>
      </c>
      <c r="W23">
        <v>10</v>
      </c>
      <c r="X23">
        <v>5</v>
      </c>
      <c r="Y23">
        <v>10</v>
      </c>
      <c r="Z23">
        <v>10</v>
      </c>
      <c r="AA23">
        <v>9</v>
      </c>
      <c r="AB23">
        <v>5</v>
      </c>
      <c r="AC23">
        <v>0</v>
      </c>
      <c r="AD23">
        <f t="shared" si="2"/>
        <v>49</v>
      </c>
      <c r="AE23">
        <f t="shared" si="3"/>
        <v>86.3125</v>
      </c>
      <c r="AF23" t="s">
        <v>70</v>
      </c>
    </row>
    <row r="24" spans="1:32" ht="12.75">
      <c r="A24" t="s">
        <v>29</v>
      </c>
      <c r="B24" t="s">
        <v>7</v>
      </c>
      <c r="C24">
        <v>540</v>
      </c>
      <c r="D24" t="s">
        <v>8</v>
      </c>
      <c r="E24" t="s">
        <v>9</v>
      </c>
      <c r="F24">
        <v>662192200</v>
      </c>
      <c r="I24" t="s">
        <v>56</v>
      </c>
      <c r="J24">
        <v>35</v>
      </c>
      <c r="K24">
        <v>30</v>
      </c>
      <c r="L24">
        <v>24</v>
      </c>
      <c r="M24">
        <v>25</v>
      </c>
      <c r="N24">
        <v>30</v>
      </c>
      <c r="O24">
        <v>28</v>
      </c>
      <c r="P24">
        <v>30</v>
      </c>
      <c r="Q24">
        <v>20</v>
      </c>
      <c r="R24">
        <f t="shared" si="0"/>
        <v>7.441666666666666</v>
      </c>
      <c r="S24">
        <v>10</v>
      </c>
      <c r="T24">
        <v>10</v>
      </c>
      <c r="U24">
        <v>10</v>
      </c>
      <c r="V24">
        <f t="shared" si="1"/>
        <v>30</v>
      </c>
      <c r="W24">
        <v>10</v>
      </c>
      <c r="X24">
        <v>5</v>
      </c>
      <c r="Y24">
        <v>9</v>
      </c>
      <c r="Z24">
        <v>10</v>
      </c>
      <c r="AA24">
        <v>10</v>
      </c>
      <c r="AB24">
        <v>0</v>
      </c>
      <c r="AC24">
        <v>9</v>
      </c>
      <c r="AD24">
        <f t="shared" si="2"/>
        <v>53</v>
      </c>
      <c r="AE24">
        <f t="shared" si="3"/>
        <v>88.19196428571428</v>
      </c>
      <c r="AF24" t="s">
        <v>70</v>
      </c>
    </row>
    <row r="25" spans="1:32" ht="12.75">
      <c r="A25" t="s">
        <v>16</v>
      </c>
      <c r="B25" t="s">
        <v>7</v>
      </c>
      <c r="C25">
        <v>540</v>
      </c>
      <c r="D25" t="s">
        <v>8</v>
      </c>
      <c r="E25" t="s">
        <v>9</v>
      </c>
      <c r="F25">
        <v>662192200</v>
      </c>
      <c r="I25" t="s">
        <v>55</v>
      </c>
      <c r="J25">
        <v>39</v>
      </c>
      <c r="K25">
        <v>25</v>
      </c>
      <c r="L25">
        <v>30</v>
      </c>
      <c r="M25">
        <v>28</v>
      </c>
      <c r="N25">
        <v>30</v>
      </c>
      <c r="O25">
        <v>30</v>
      </c>
      <c r="P25">
        <v>30</v>
      </c>
      <c r="Q25">
        <v>20</v>
      </c>
      <c r="R25">
        <f t="shared" si="0"/>
        <v>7.741666666666666</v>
      </c>
      <c r="S25">
        <v>10</v>
      </c>
      <c r="T25">
        <v>10</v>
      </c>
      <c r="U25">
        <v>10</v>
      </c>
      <c r="V25">
        <f t="shared" si="1"/>
        <v>30</v>
      </c>
      <c r="W25">
        <v>10</v>
      </c>
      <c r="X25">
        <v>5</v>
      </c>
      <c r="Y25">
        <v>10</v>
      </c>
      <c r="Z25">
        <v>10</v>
      </c>
      <c r="AA25">
        <v>7</v>
      </c>
      <c r="AB25">
        <v>6</v>
      </c>
      <c r="AC25">
        <v>9</v>
      </c>
      <c r="AD25">
        <f t="shared" si="2"/>
        <v>57</v>
      </c>
      <c r="AE25">
        <f t="shared" si="3"/>
        <v>91.60267857142857</v>
      </c>
      <c r="AF25" t="s">
        <v>71</v>
      </c>
    </row>
    <row r="26" spans="9:31" ht="12.75">
      <c r="I26" t="s">
        <v>69</v>
      </c>
      <c r="J26">
        <v>40</v>
      </c>
      <c r="K26">
        <v>30</v>
      </c>
      <c r="L26">
        <v>30</v>
      </c>
      <c r="M26">
        <v>30</v>
      </c>
      <c r="N26">
        <v>30</v>
      </c>
      <c r="O26">
        <v>30</v>
      </c>
      <c r="P26">
        <v>30</v>
      </c>
      <c r="Q26">
        <v>20</v>
      </c>
      <c r="R26">
        <f t="shared" si="0"/>
        <v>8</v>
      </c>
      <c r="S26">
        <v>10</v>
      </c>
      <c r="T26">
        <v>10</v>
      </c>
      <c r="U26">
        <v>10</v>
      </c>
      <c r="V26">
        <f t="shared" si="1"/>
        <v>30</v>
      </c>
      <c r="W26">
        <v>10</v>
      </c>
      <c r="X26">
        <v>10</v>
      </c>
      <c r="Y26">
        <v>10</v>
      </c>
      <c r="Z26">
        <v>10</v>
      </c>
      <c r="AA26">
        <v>10</v>
      </c>
      <c r="AB26">
        <v>10</v>
      </c>
      <c r="AC26">
        <v>10</v>
      </c>
      <c r="AD26">
        <f t="shared" si="2"/>
        <v>70</v>
      </c>
      <c r="AE26">
        <f t="shared" si="3"/>
        <v>100</v>
      </c>
    </row>
    <row r="28" spans="9:31" ht="12.75">
      <c r="I28" t="s">
        <v>44</v>
      </c>
      <c r="J28">
        <f>AVERAGE(J4:J25)</f>
        <v>34.86363636363637</v>
      </c>
      <c r="K28">
        <f aca="true" t="shared" si="4" ref="K28:AE28">AVERAGE(K4:K25)</f>
        <v>25.045454545454547</v>
      </c>
      <c r="L28">
        <f t="shared" si="4"/>
        <v>24.545454545454547</v>
      </c>
      <c r="M28">
        <f t="shared" si="4"/>
        <v>23.954545454545453</v>
      </c>
      <c r="N28">
        <f t="shared" si="4"/>
        <v>25.863636363636363</v>
      </c>
      <c r="O28">
        <f t="shared" si="4"/>
        <v>20.636363636363637</v>
      </c>
      <c r="P28">
        <f t="shared" si="4"/>
        <v>25.90909090909091</v>
      </c>
      <c r="Q28">
        <f t="shared" si="4"/>
        <v>11.818181818181818</v>
      </c>
      <c r="R28">
        <f t="shared" si="4"/>
        <v>6.327651515151516</v>
      </c>
      <c r="S28">
        <f t="shared" si="4"/>
        <v>7.136363636363637</v>
      </c>
      <c r="T28">
        <f t="shared" si="4"/>
        <v>8.636363636363637</v>
      </c>
      <c r="U28">
        <f t="shared" si="4"/>
        <v>7.545454545454546</v>
      </c>
      <c r="V28">
        <f t="shared" si="4"/>
        <v>23.318181818181817</v>
      </c>
      <c r="W28">
        <f t="shared" si="4"/>
        <v>8.590909090909092</v>
      </c>
      <c r="X28">
        <f t="shared" si="4"/>
        <v>5.2272727272727275</v>
      </c>
      <c r="Y28">
        <f t="shared" si="4"/>
        <v>7.863636363636363</v>
      </c>
      <c r="Z28">
        <f t="shared" si="4"/>
        <v>9.318181818181818</v>
      </c>
      <c r="AA28">
        <f t="shared" si="4"/>
        <v>7.090909090909091</v>
      </c>
      <c r="AB28">
        <f t="shared" si="4"/>
        <v>1.4090909090909092</v>
      </c>
      <c r="AC28">
        <f t="shared" si="4"/>
        <v>2.6818181818181817</v>
      </c>
      <c r="AD28">
        <f t="shared" si="4"/>
        <v>42.18181818181818</v>
      </c>
      <c r="AE28">
        <f t="shared" si="4"/>
        <v>71.1507711038961</v>
      </c>
    </row>
    <row r="29" spans="9:31" ht="12.75">
      <c r="I29" t="s">
        <v>45</v>
      </c>
      <c r="J29">
        <f>STDEV(J4:J25)</f>
        <v>8.230578609212367</v>
      </c>
      <c r="K29">
        <f aca="true" t="shared" si="5" ref="K29:AE29">STDEV(K4:K25)</f>
        <v>4.765723576973516</v>
      </c>
      <c r="L29">
        <f t="shared" si="5"/>
        <v>6.616913916891304</v>
      </c>
      <c r="M29">
        <f t="shared" si="5"/>
        <v>9.057894597833128</v>
      </c>
      <c r="N29">
        <f t="shared" si="5"/>
        <v>9.19262361920301</v>
      </c>
      <c r="O29">
        <f t="shared" si="5"/>
        <v>10.344289680994487</v>
      </c>
      <c r="P29">
        <f t="shared" si="5"/>
        <v>8.98098038401202</v>
      </c>
      <c r="Q29">
        <f t="shared" si="5"/>
        <v>9.333178724755308</v>
      </c>
      <c r="R29">
        <f t="shared" si="5"/>
        <v>1.446150670457353</v>
      </c>
      <c r="S29">
        <f t="shared" si="5"/>
        <v>2.356257212603931</v>
      </c>
      <c r="T29">
        <f t="shared" si="5"/>
        <v>1.9159842564581961</v>
      </c>
      <c r="U29">
        <f t="shared" si="5"/>
        <v>2.667748698225363</v>
      </c>
      <c r="V29">
        <f t="shared" si="5"/>
        <v>5.055749802018103</v>
      </c>
      <c r="W29">
        <f t="shared" si="5"/>
        <v>1.6230216062021883</v>
      </c>
      <c r="X29">
        <f t="shared" si="5"/>
        <v>2.1806905455408514</v>
      </c>
      <c r="Y29">
        <f t="shared" si="5"/>
        <v>1.4895015000377525</v>
      </c>
      <c r="Z29">
        <f t="shared" si="5"/>
        <v>1.5549112250379173</v>
      </c>
      <c r="AA29">
        <f t="shared" si="5"/>
        <v>2.860387767736776</v>
      </c>
      <c r="AB29">
        <f t="shared" si="5"/>
        <v>2.0391195791342542</v>
      </c>
      <c r="AC29">
        <f t="shared" si="5"/>
        <v>3.656518818511655</v>
      </c>
      <c r="AD29">
        <f t="shared" si="5"/>
        <v>8.979534210193458</v>
      </c>
      <c r="AE29">
        <f t="shared" si="5"/>
        <v>12.036152610711026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Terence Tao</dc:creator>
  <cp:keywords/>
  <dc:description/>
  <cp:lastModifiedBy>tao</cp:lastModifiedBy>
  <dcterms:created xsi:type="dcterms:W3CDTF">2004-02-12T01:55:33Z</dcterms:created>
  <dcterms:modified xsi:type="dcterms:W3CDTF">2004-03-25T01:44:54Z</dcterms:modified>
  <cp:category/>
  <cp:version/>
  <cp:contentType/>
  <cp:contentStatus/>
</cp:coreProperties>
</file>