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405" windowWidth="19215" windowHeight="10605" activeTab="0"/>
  </bookViews>
  <sheets>
    <sheet name="grades" sheetId="1" r:id="rId1"/>
  </sheets>
  <definedNames>
    <definedName name="roster" localSheetId="0">'grades'!$I$22:$O$38</definedName>
  </definedNames>
  <calcPr fullCalcOnLoad="1"/>
</workbook>
</file>

<file path=xl/sharedStrings.xml><?xml version="1.0" encoding="utf-8"?>
<sst xmlns="http://schemas.openxmlformats.org/spreadsheetml/2006/main" count="67" uniqueCount="59">
  <si>
    <t>M1.1</t>
  </si>
  <si>
    <t>M1.2</t>
  </si>
  <si>
    <t>M1.3</t>
  </si>
  <si>
    <t>M1.4</t>
  </si>
  <si>
    <t>M1.5</t>
  </si>
  <si>
    <t>M1</t>
  </si>
  <si>
    <t>Oliver</t>
  </si>
  <si>
    <t>Alicia</t>
  </si>
  <si>
    <t>(none)</t>
  </si>
  <si>
    <t>Taffy</t>
  </si>
  <si>
    <t>Mikhail</t>
  </si>
  <si>
    <t>Himuro</t>
  </si>
  <si>
    <t>Flabby Road</t>
  </si>
  <si>
    <t>M2.1</t>
  </si>
  <si>
    <t>M2.2</t>
  </si>
  <si>
    <t>M2.3</t>
  </si>
  <si>
    <t>M2.4</t>
  </si>
  <si>
    <t>M2.5</t>
  </si>
  <si>
    <t>M2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</si>
  <si>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</si>
  <si>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</si>
  <si>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</si>
  <si>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</si>
  <si>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</si>
  <si>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</si>
  <si>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</si>
  <si>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</si>
  <si>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</si>
  <si>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</si>
  <si>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</si>
  <si>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</si>
  <si>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</t>
  </si>
  <si>
    <t>doyou</t>
  </si>
  <si>
    <t>Chakos, the Mighty</t>
  </si>
  <si>
    <t>Cletus</t>
  </si>
  <si>
    <t>Bonus</t>
  </si>
  <si>
    <t>More Cow Bell</t>
  </si>
  <si>
    <t>Carole King</t>
  </si>
  <si>
    <t>Shindoh Hikaru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</si>
  <si>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</si>
  <si>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</si>
  <si>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</si>
  <si>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</si>
  <si>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</si>
  <si>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</si>
  <si>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</si>
  <si>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</si>
  <si>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</si>
  <si>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</t>
  </si>
  <si>
    <t>A+</t>
  </si>
  <si>
    <t>A</t>
  </si>
  <si>
    <t>B</t>
  </si>
  <si>
    <t>C</t>
  </si>
  <si>
    <t>B+</t>
  </si>
  <si>
    <t>B-</t>
  </si>
  <si>
    <t>Mean</t>
  </si>
  <si>
    <t>Stddev</t>
  </si>
  <si>
    <t>Total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</si>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</sst>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20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17.28125" style="0" customWidth="1"/>
    <col min="2" max="2" width="0.2890625" style="0" customWidth="1"/>
    <col min="3" max="6" width="5.140625" style="0" hidden="1" customWidth="1"/>
    <col min="7" max="7" width="5.140625" style="0" customWidth="1"/>
    <col min="8" max="8" width="0.13671875" style="0" customWidth="1"/>
    <col min="9" max="9" width="6.00390625" style="0" hidden="1" customWidth="1"/>
    <col min="10" max="10" width="6.421875" style="0" hidden="1" customWidth="1"/>
    <col min="11" max="11" width="6.28125" style="0" hidden="1" customWidth="1"/>
    <col min="12" max="12" width="6.140625" style="0" hidden="1" customWidth="1"/>
    <col min="13" max="13" width="4.140625" style="0" customWidth="1"/>
    <col min="14" max="14" width="4.7109375" style="0" customWidth="1"/>
    <col min="15" max="15" width="4.421875" style="0" customWidth="1"/>
    <col min="16" max="16" width="4.28125" style="0" customWidth="1"/>
    <col min="17" max="17" width="4.7109375" style="0" customWidth="1"/>
    <col min="18" max="18" width="4.421875" style="0" customWidth="1"/>
    <col min="19" max="19" width="5.00390625" style="0" customWidth="1"/>
    <col min="20" max="20" width="3.8515625" style="0" customWidth="1"/>
    <col min="21" max="21" width="4.28125" style="0" customWidth="1"/>
    <col min="22" max="22" width="3.8515625" style="0" customWidth="1"/>
    <col min="23" max="24" width="5.140625" style="0" customWidth="1"/>
    <col min="25" max="25" width="5.00390625" style="0" customWidth="1"/>
    <col min="26" max="26" width="3.57421875" style="0" customWidth="1"/>
    <col min="27" max="27" width="5.7109375" style="0" customWidth="1"/>
    <col min="28" max="37" width="4.57421875" style="0" customWidth="1"/>
  </cols>
  <sheetData>
    <row r="2" spans="2:38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Z2" t="s">
        <v>31</v>
      </c>
      <c r="AA2" t="s">
        <v>35</v>
      </c>
      <c r="AB2" t="s">
        <v>39</v>
      </c>
      <c r="AC2" t="s">
        <v>40</v>
      </c>
      <c r="AD2" t="s">
        <v>41</v>
      </c>
      <c r="AE2" t="s">
        <v>42</v>
      </c>
      <c r="AF2" t="s">
        <v>43</v>
      </c>
      <c r="AG2" t="s">
        <v>44</v>
      </c>
      <c r="AH2" t="s">
        <v>45</v>
      </c>
      <c r="AI2" t="s">
        <v>46</v>
      </c>
      <c r="AJ2" t="s">
        <v>47</v>
      </c>
      <c r="AK2" t="s">
        <v>48</v>
      </c>
      <c r="AL2" t="s">
        <v>57</v>
      </c>
    </row>
    <row r="3" spans="1:39" ht="12.75">
      <c r="A3" t="s">
        <v>32</v>
      </c>
      <c r="B3">
        <v>9</v>
      </c>
      <c r="C3">
        <v>3</v>
      </c>
      <c r="D3">
        <v>3</v>
      </c>
      <c r="E3">
        <v>4</v>
      </c>
      <c r="F3">
        <v>0</v>
      </c>
      <c r="G3">
        <f aca="true" t="shared" si="0" ref="G3:G16">SUM(B3:F3)-MIN(B3:F3)</f>
        <v>19</v>
      </c>
      <c r="H3">
        <v>1</v>
      </c>
      <c r="I3">
        <v>0</v>
      </c>
      <c r="J3">
        <v>1</v>
      </c>
      <c r="K3">
        <v>0</v>
      </c>
      <c r="L3">
        <v>2</v>
      </c>
      <c r="M3">
        <f aca="true" t="shared" si="1" ref="M3:M16">SUM(H3:L3)-MIN(H3:L3)</f>
        <v>4</v>
      </c>
      <c r="N3">
        <v>2</v>
      </c>
      <c r="O3">
        <v>2</v>
      </c>
      <c r="P3">
        <v>0</v>
      </c>
      <c r="Q3">
        <v>0</v>
      </c>
      <c r="R3">
        <v>5</v>
      </c>
      <c r="S3">
        <v>3</v>
      </c>
      <c r="T3">
        <v>4</v>
      </c>
      <c r="U3">
        <v>2</v>
      </c>
      <c r="V3">
        <v>0</v>
      </c>
      <c r="W3">
        <v>0</v>
      </c>
      <c r="X3">
        <v>2</v>
      </c>
      <c r="Y3">
        <v>3</v>
      </c>
      <c r="Z3">
        <f aca="true" t="shared" si="2" ref="Z3:Z16">SUM(N3:Y3)-LARGE(N3:Y3,12)-LARGE(N3:Y3,11)-LARGE(N3:Y3,10)</f>
        <v>23</v>
      </c>
      <c r="AA3">
        <v>20</v>
      </c>
      <c r="AB3">
        <v>16</v>
      </c>
      <c r="AC3">
        <v>12</v>
      </c>
      <c r="AD3">
        <v>25</v>
      </c>
      <c r="AE3">
        <v>25</v>
      </c>
      <c r="AF3">
        <v>12</v>
      </c>
      <c r="AG3">
        <v>0</v>
      </c>
      <c r="AH3">
        <v>26</v>
      </c>
      <c r="AI3">
        <v>21</v>
      </c>
      <c r="AJ3">
        <v>0</v>
      </c>
      <c r="AK3">
        <f aca="true" t="shared" si="3" ref="AK3:AK16">SUM(AB3:AJ3)-MIN(AB3:AJ3)</f>
        <v>137</v>
      </c>
      <c r="AL3">
        <f>AK3*15/240+AA3/10+Z3*40/90+M3*20/40+G3*20/40+MAX(Z3*5/90,M3*5/40,G3*5/40)</f>
        <v>34.65972222222222</v>
      </c>
      <c r="AM3" t="s">
        <v>52</v>
      </c>
    </row>
    <row r="4" spans="1:39" ht="12.75">
      <c r="A4" t="s">
        <v>7</v>
      </c>
      <c r="B4">
        <v>3</v>
      </c>
      <c r="C4">
        <v>3</v>
      </c>
      <c r="D4">
        <v>6</v>
      </c>
      <c r="E4">
        <v>6</v>
      </c>
      <c r="F4">
        <v>2</v>
      </c>
      <c r="G4">
        <f t="shared" si="0"/>
        <v>18</v>
      </c>
      <c r="H4">
        <v>4</v>
      </c>
      <c r="I4">
        <v>8</v>
      </c>
      <c r="J4">
        <v>2</v>
      </c>
      <c r="K4">
        <v>0</v>
      </c>
      <c r="L4">
        <v>4</v>
      </c>
      <c r="M4">
        <f t="shared" si="1"/>
        <v>18</v>
      </c>
      <c r="N4">
        <v>3</v>
      </c>
      <c r="O4">
        <v>4</v>
      </c>
      <c r="P4">
        <v>0</v>
      </c>
      <c r="Q4">
        <v>0</v>
      </c>
      <c r="R4">
        <v>0</v>
      </c>
      <c r="S4">
        <v>5</v>
      </c>
      <c r="T4">
        <v>0</v>
      </c>
      <c r="U4">
        <v>10</v>
      </c>
      <c r="V4">
        <v>2</v>
      </c>
      <c r="W4">
        <v>0</v>
      </c>
      <c r="X4">
        <v>4</v>
      </c>
      <c r="Y4">
        <v>2</v>
      </c>
      <c r="Z4">
        <f t="shared" si="2"/>
        <v>30</v>
      </c>
      <c r="AA4">
        <v>0</v>
      </c>
      <c r="AB4">
        <v>12</v>
      </c>
      <c r="AC4">
        <v>17</v>
      </c>
      <c r="AD4">
        <v>14</v>
      </c>
      <c r="AE4">
        <v>25</v>
      </c>
      <c r="AF4">
        <v>17</v>
      </c>
      <c r="AG4">
        <v>0</v>
      </c>
      <c r="AH4">
        <v>0</v>
      </c>
      <c r="AI4">
        <v>7</v>
      </c>
      <c r="AJ4">
        <v>4</v>
      </c>
      <c r="AK4">
        <f t="shared" si="3"/>
        <v>96</v>
      </c>
      <c r="AL4">
        <f aca="true" t="shared" si="4" ref="AL4:AL16">AK4*15/240+AA4/10+Z4*40/90+M4*20/40+G4*20/40+MAX(Z4*5/90,M4*5/40,G4*5/40)</f>
        <v>39.583333333333336</v>
      </c>
      <c r="AM4" t="s">
        <v>54</v>
      </c>
    </row>
    <row r="5" spans="1:39" ht="12.75">
      <c r="A5" t="s">
        <v>36</v>
      </c>
      <c r="B5">
        <v>6</v>
      </c>
      <c r="C5">
        <v>5</v>
      </c>
      <c r="D5">
        <v>2</v>
      </c>
      <c r="E5">
        <v>0</v>
      </c>
      <c r="F5">
        <v>0</v>
      </c>
      <c r="G5">
        <f t="shared" si="0"/>
        <v>13</v>
      </c>
      <c r="H5">
        <v>6</v>
      </c>
      <c r="I5">
        <v>5</v>
      </c>
      <c r="J5">
        <v>5</v>
      </c>
      <c r="K5">
        <v>4</v>
      </c>
      <c r="L5">
        <v>9</v>
      </c>
      <c r="M5">
        <f t="shared" si="1"/>
        <v>25</v>
      </c>
      <c r="N5">
        <v>5</v>
      </c>
      <c r="O5">
        <v>7</v>
      </c>
      <c r="P5">
        <v>0</v>
      </c>
      <c r="Q5">
        <v>0</v>
      </c>
      <c r="R5">
        <v>3</v>
      </c>
      <c r="S5">
        <v>10</v>
      </c>
      <c r="T5">
        <v>2</v>
      </c>
      <c r="U5">
        <v>2</v>
      </c>
      <c r="V5">
        <v>2</v>
      </c>
      <c r="W5">
        <v>0</v>
      </c>
      <c r="X5">
        <v>2</v>
      </c>
      <c r="Y5">
        <v>2</v>
      </c>
      <c r="Z5">
        <f t="shared" si="2"/>
        <v>35</v>
      </c>
      <c r="AA5">
        <v>0</v>
      </c>
      <c r="AB5">
        <v>0</v>
      </c>
      <c r="AC5">
        <v>19</v>
      </c>
      <c r="AD5">
        <v>21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f t="shared" si="3"/>
        <v>40</v>
      </c>
      <c r="AL5">
        <f t="shared" si="4"/>
        <v>40.18055555555556</v>
      </c>
      <c r="AM5" t="s">
        <v>54</v>
      </c>
    </row>
    <row r="6" spans="1:39" ht="12.75">
      <c r="A6" t="s">
        <v>11</v>
      </c>
      <c r="B6">
        <v>7</v>
      </c>
      <c r="C6">
        <v>4</v>
      </c>
      <c r="D6">
        <v>5</v>
      </c>
      <c r="E6">
        <v>7</v>
      </c>
      <c r="F6">
        <v>0</v>
      </c>
      <c r="G6">
        <f t="shared" si="0"/>
        <v>23</v>
      </c>
      <c r="H6">
        <v>10</v>
      </c>
      <c r="I6">
        <v>3</v>
      </c>
      <c r="J6">
        <v>4</v>
      </c>
      <c r="K6">
        <v>2</v>
      </c>
      <c r="L6">
        <v>0</v>
      </c>
      <c r="M6">
        <f t="shared" si="1"/>
        <v>19</v>
      </c>
      <c r="N6">
        <v>2</v>
      </c>
      <c r="O6">
        <v>4</v>
      </c>
      <c r="P6">
        <v>0</v>
      </c>
      <c r="Q6">
        <v>0</v>
      </c>
      <c r="R6">
        <v>6</v>
      </c>
      <c r="S6">
        <v>5</v>
      </c>
      <c r="T6">
        <v>0</v>
      </c>
      <c r="U6">
        <v>2</v>
      </c>
      <c r="V6">
        <v>3</v>
      </c>
      <c r="W6">
        <v>0</v>
      </c>
      <c r="X6">
        <v>1</v>
      </c>
      <c r="Y6">
        <v>5</v>
      </c>
      <c r="Z6">
        <f t="shared" si="2"/>
        <v>28</v>
      </c>
      <c r="AA6">
        <v>20</v>
      </c>
      <c r="AB6">
        <v>13</v>
      </c>
      <c r="AC6">
        <v>21</v>
      </c>
      <c r="AD6">
        <v>14</v>
      </c>
      <c r="AE6">
        <v>5</v>
      </c>
      <c r="AF6">
        <v>10</v>
      </c>
      <c r="AG6">
        <v>0</v>
      </c>
      <c r="AH6">
        <v>0</v>
      </c>
      <c r="AI6">
        <v>0</v>
      </c>
      <c r="AJ6">
        <v>0</v>
      </c>
      <c r="AK6">
        <f t="shared" si="3"/>
        <v>63</v>
      </c>
      <c r="AL6">
        <f t="shared" si="4"/>
        <v>42.25694444444444</v>
      </c>
      <c r="AM6" t="s">
        <v>54</v>
      </c>
    </row>
    <row r="7" spans="1:39" ht="12.75">
      <c r="A7">
        <v>361</v>
      </c>
      <c r="B7">
        <v>6</v>
      </c>
      <c r="C7">
        <v>5</v>
      </c>
      <c r="D7">
        <v>9</v>
      </c>
      <c r="E7">
        <v>7</v>
      </c>
      <c r="F7">
        <v>0</v>
      </c>
      <c r="G7">
        <f t="shared" si="0"/>
        <v>27</v>
      </c>
      <c r="H7">
        <v>4</v>
      </c>
      <c r="I7">
        <v>0</v>
      </c>
      <c r="J7">
        <v>2</v>
      </c>
      <c r="K7">
        <v>0</v>
      </c>
      <c r="L7">
        <v>8</v>
      </c>
      <c r="M7">
        <f t="shared" si="1"/>
        <v>14</v>
      </c>
      <c r="N7">
        <v>9</v>
      </c>
      <c r="O7">
        <v>10</v>
      </c>
      <c r="P7">
        <v>8</v>
      </c>
      <c r="Q7">
        <v>0</v>
      </c>
      <c r="R7">
        <v>2</v>
      </c>
      <c r="S7">
        <v>8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f t="shared" si="2"/>
        <v>39</v>
      </c>
      <c r="AA7">
        <v>0</v>
      </c>
      <c r="AB7">
        <v>24</v>
      </c>
      <c r="AC7">
        <v>22</v>
      </c>
      <c r="AD7">
        <v>10</v>
      </c>
      <c r="AE7">
        <v>6</v>
      </c>
      <c r="AF7">
        <v>15</v>
      </c>
      <c r="AG7">
        <v>10</v>
      </c>
      <c r="AH7">
        <v>10</v>
      </c>
      <c r="AI7">
        <v>10</v>
      </c>
      <c r="AJ7">
        <v>9</v>
      </c>
      <c r="AK7">
        <f t="shared" si="3"/>
        <v>110</v>
      </c>
      <c r="AL7">
        <f t="shared" si="4"/>
        <v>48.08333333333333</v>
      </c>
      <c r="AM7" t="s">
        <v>51</v>
      </c>
    </row>
    <row r="8" spans="1:39" ht="12.75">
      <c r="A8" t="s">
        <v>8</v>
      </c>
      <c r="B8">
        <v>7</v>
      </c>
      <c r="C8">
        <v>2</v>
      </c>
      <c r="D8">
        <v>10</v>
      </c>
      <c r="E8">
        <v>10</v>
      </c>
      <c r="F8">
        <v>5</v>
      </c>
      <c r="G8">
        <f t="shared" si="0"/>
        <v>32</v>
      </c>
      <c r="H8">
        <v>3</v>
      </c>
      <c r="I8">
        <v>3</v>
      </c>
      <c r="J8">
        <v>2</v>
      </c>
      <c r="K8">
        <v>10</v>
      </c>
      <c r="L8">
        <v>0</v>
      </c>
      <c r="M8">
        <f t="shared" si="1"/>
        <v>18</v>
      </c>
      <c r="N8">
        <v>7</v>
      </c>
      <c r="O8">
        <v>2</v>
      </c>
      <c r="P8">
        <v>8</v>
      </c>
      <c r="Q8">
        <v>0</v>
      </c>
      <c r="R8">
        <v>0</v>
      </c>
      <c r="S8">
        <v>7</v>
      </c>
      <c r="T8">
        <v>1</v>
      </c>
      <c r="U8">
        <v>0</v>
      </c>
      <c r="V8">
        <v>5</v>
      </c>
      <c r="W8">
        <v>0</v>
      </c>
      <c r="X8">
        <v>3</v>
      </c>
      <c r="Y8">
        <v>0</v>
      </c>
      <c r="Z8">
        <f t="shared" si="2"/>
        <v>33</v>
      </c>
      <c r="AA8">
        <v>2</v>
      </c>
      <c r="AB8">
        <v>29</v>
      </c>
      <c r="AC8">
        <v>22</v>
      </c>
      <c r="AD8">
        <v>22</v>
      </c>
      <c r="AE8">
        <v>20</v>
      </c>
      <c r="AF8">
        <v>21</v>
      </c>
      <c r="AG8">
        <v>20</v>
      </c>
      <c r="AH8">
        <v>16</v>
      </c>
      <c r="AI8">
        <v>24</v>
      </c>
      <c r="AJ8">
        <v>0</v>
      </c>
      <c r="AK8">
        <f t="shared" si="3"/>
        <v>174</v>
      </c>
      <c r="AL8">
        <f t="shared" si="4"/>
        <v>54.74166666666667</v>
      </c>
      <c r="AM8" t="s">
        <v>51</v>
      </c>
    </row>
    <row r="9" spans="1:39" ht="12.75">
      <c r="A9" t="s">
        <v>33</v>
      </c>
      <c r="B9">
        <v>6</v>
      </c>
      <c r="C9">
        <v>5</v>
      </c>
      <c r="D9">
        <v>2</v>
      </c>
      <c r="E9">
        <v>10</v>
      </c>
      <c r="F9">
        <v>0</v>
      </c>
      <c r="G9">
        <f t="shared" si="0"/>
        <v>23</v>
      </c>
      <c r="H9">
        <v>10</v>
      </c>
      <c r="I9">
        <v>6</v>
      </c>
      <c r="J9">
        <v>10</v>
      </c>
      <c r="K9">
        <v>0</v>
      </c>
      <c r="L9">
        <v>8</v>
      </c>
      <c r="M9">
        <f t="shared" si="1"/>
        <v>34</v>
      </c>
      <c r="N9">
        <v>0</v>
      </c>
      <c r="O9">
        <v>4</v>
      </c>
      <c r="P9">
        <v>6</v>
      </c>
      <c r="Q9">
        <v>4</v>
      </c>
      <c r="R9">
        <v>10</v>
      </c>
      <c r="S9">
        <v>10</v>
      </c>
      <c r="T9">
        <v>7</v>
      </c>
      <c r="U9">
        <v>0</v>
      </c>
      <c r="V9">
        <v>6</v>
      </c>
      <c r="W9">
        <v>0</v>
      </c>
      <c r="X9">
        <v>6</v>
      </c>
      <c r="Y9">
        <v>0</v>
      </c>
      <c r="Z9">
        <f t="shared" si="2"/>
        <v>53</v>
      </c>
      <c r="AA9">
        <v>2</v>
      </c>
      <c r="AB9">
        <v>0</v>
      </c>
      <c r="AC9">
        <v>6</v>
      </c>
      <c r="AD9">
        <v>0</v>
      </c>
      <c r="AE9">
        <v>10</v>
      </c>
      <c r="AF9">
        <v>0</v>
      </c>
      <c r="AG9">
        <v>8</v>
      </c>
      <c r="AH9">
        <v>21</v>
      </c>
      <c r="AI9">
        <v>0</v>
      </c>
      <c r="AJ9">
        <v>0</v>
      </c>
      <c r="AK9">
        <f t="shared" si="3"/>
        <v>45</v>
      </c>
      <c r="AL9">
        <f t="shared" si="4"/>
        <v>59.31805555555556</v>
      </c>
      <c r="AM9" t="s">
        <v>53</v>
      </c>
    </row>
    <row r="10" spans="1:39" ht="12.75">
      <c r="A10" t="s">
        <v>34</v>
      </c>
      <c r="B10">
        <v>8</v>
      </c>
      <c r="C10">
        <v>5</v>
      </c>
      <c r="D10">
        <v>9</v>
      </c>
      <c r="E10">
        <v>10</v>
      </c>
      <c r="F10">
        <v>6</v>
      </c>
      <c r="G10">
        <f t="shared" si="0"/>
        <v>33</v>
      </c>
      <c r="H10">
        <v>10</v>
      </c>
      <c r="I10">
        <v>10</v>
      </c>
      <c r="J10">
        <v>5</v>
      </c>
      <c r="K10">
        <v>10</v>
      </c>
      <c r="L10">
        <v>9</v>
      </c>
      <c r="M10">
        <f t="shared" si="1"/>
        <v>39</v>
      </c>
      <c r="N10">
        <v>8</v>
      </c>
      <c r="O10">
        <v>7</v>
      </c>
      <c r="P10">
        <v>5</v>
      </c>
      <c r="Q10">
        <v>2</v>
      </c>
      <c r="R10">
        <v>2</v>
      </c>
      <c r="S10">
        <v>10</v>
      </c>
      <c r="T10">
        <v>3</v>
      </c>
      <c r="U10">
        <v>9</v>
      </c>
      <c r="V10">
        <v>3</v>
      </c>
      <c r="W10">
        <v>0</v>
      </c>
      <c r="X10">
        <v>4</v>
      </c>
      <c r="Y10">
        <v>1</v>
      </c>
      <c r="Z10">
        <f t="shared" si="2"/>
        <v>51</v>
      </c>
      <c r="AA10">
        <v>4</v>
      </c>
      <c r="AB10">
        <v>20</v>
      </c>
      <c r="AC10">
        <v>9</v>
      </c>
      <c r="AD10">
        <v>21</v>
      </c>
      <c r="AE10">
        <v>20</v>
      </c>
      <c r="AF10">
        <v>18</v>
      </c>
      <c r="AG10">
        <v>0</v>
      </c>
      <c r="AH10">
        <v>0</v>
      </c>
      <c r="AI10">
        <v>0</v>
      </c>
      <c r="AJ10">
        <v>0</v>
      </c>
      <c r="AK10">
        <f t="shared" si="3"/>
        <v>88</v>
      </c>
      <c r="AL10">
        <f t="shared" si="4"/>
        <v>69.44166666666666</v>
      </c>
      <c r="AM10" t="s">
        <v>50</v>
      </c>
    </row>
    <row r="11" spans="1:39" ht="12.75">
      <c r="A11" t="s">
        <v>38</v>
      </c>
      <c r="B11">
        <v>8</v>
      </c>
      <c r="C11">
        <v>10</v>
      </c>
      <c r="D11">
        <v>8</v>
      </c>
      <c r="E11">
        <v>0</v>
      </c>
      <c r="F11">
        <v>7</v>
      </c>
      <c r="G11">
        <f t="shared" si="0"/>
        <v>33</v>
      </c>
      <c r="H11">
        <v>9</v>
      </c>
      <c r="I11">
        <v>4</v>
      </c>
      <c r="J11">
        <v>0</v>
      </c>
      <c r="K11">
        <v>10</v>
      </c>
      <c r="L11">
        <v>9</v>
      </c>
      <c r="M11">
        <f t="shared" si="1"/>
        <v>32</v>
      </c>
      <c r="N11">
        <v>9</v>
      </c>
      <c r="O11">
        <v>9</v>
      </c>
      <c r="P11">
        <v>10</v>
      </c>
      <c r="Q11">
        <v>2</v>
      </c>
      <c r="R11">
        <v>6</v>
      </c>
      <c r="S11">
        <v>0</v>
      </c>
      <c r="T11">
        <v>6</v>
      </c>
      <c r="U11">
        <v>0</v>
      </c>
      <c r="V11">
        <v>10</v>
      </c>
      <c r="W11">
        <v>0</v>
      </c>
      <c r="X11">
        <v>0</v>
      </c>
      <c r="Y11">
        <v>10</v>
      </c>
      <c r="Z11">
        <f t="shared" si="2"/>
        <v>62</v>
      </c>
      <c r="AA11">
        <v>5</v>
      </c>
      <c r="AB11">
        <v>23</v>
      </c>
      <c r="AC11">
        <v>28</v>
      </c>
      <c r="AD11">
        <v>25</v>
      </c>
      <c r="AE11">
        <v>0</v>
      </c>
      <c r="AF11">
        <v>16</v>
      </c>
      <c r="AG11">
        <v>0</v>
      </c>
      <c r="AH11">
        <v>28</v>
      </c>
      <c r="AI11">
        <v>7</v>
      </c>
      <c r="AJ11">
        <v>5</v>
      </c>
      <c r="AK11">
        <f t="shared" si="3"/>
        <v>132</v>
      </c>
      <c r="AL11">
        <f t="shared" si="4"/>
        <v>72.93055555555556</v>
      </c>
      <c r="AM11" t="s">
        <v>50</v>
      </c>
    </row>
    <row r="12" spans="1:39" ht="12.75">
      <c r="A12" t="s">
        <v>9</v>
      </c>
      <c r="B12">
        <v>8</v>
      </c>
      <c r="C12">
        <v>6</v>
      </c>
      <c r="D12">
        <v>10</v>
      </c>
      <c r="E12">
        <v>10</v>
      </c>
      <c r="F12">
        <v>7</v>
      </c>
      <c r="G12">
        <f t="shared" si="0"/>
        <v>35</v>
      </c>
      <c r="H12">
        <v>9</v>
      </c>
      <c r="I12">
        <v>0</v>
      </c>
      <c r="J12">
        <v>6</v>
      </c>
      <c r="K12">
        <v>10</v>
      </c>
      <c r="L12">
        <v>8</v>
      </c>
      <c r="M12">
        <f t="shared" si="1"/>
        <v>33</v>
      </c>
      <c r="N12">
        <v>8</v>
      </c>
      <c r="O12">
        <v>8</v>
      </c>
      <c r="P12">
        <v>9</v>
      </c>
      <c r="Q12">
        <v>3</v>
      </c>
      <c r="R12">
        <v>2</v>
      </c>
      <c r="S12">
        <v>10</v>
      </c>
      <c r="T12">
        <v>0</v>
      </c>
      <c r="U12">
        <v>8</v>
      </c>
      <c r="V12">
        <v>0</v>
      </c>
      <c r="W12">
        <v>10</v>
      </c>
      <c r="X12">
        <v>8</v>
      </c>
      <c r="Y12">
        <v>9</v>
      </c>
      <c r="Z12">
        <f t="shared" si="2"/>
        <v>73</v>
      </c>
      <c r="AA12">
        <v>0</v>
      </c>
      <c r="AB12">
        <v>19</v>
      </c>
      <c r="AC12">
        <v>0</v>
      </c>
      <c r="AD12">
        <v>0</v>
      </c>
      <c r="AE12">
        <v>10</v>
      </c>
      <c r="AF12">
        <v>0</v>
      </c>
      <c r="AG12">
        <v>13</v>
      </c>
      <c r="AH12">
        <v>11</v>
      </c>
      <c r="AI12">
        <v>0</v>
      </c>
      <c r="AJ12">
        <v>0</v>
      </c>
      <c r="AK12">
        <f t="shared" si="3"/>
        <v>53</v>
      </c>
      <c r="AL12">
        <f t="shared" si="4"/>
        <v>74.13194444444444</v>
      </c>
      <c r="AM12" t="s">
        <v>50</v>
      </c>
    </row>
    <row r="13" spans="1:39" ht="12.75">
      <c r="A13" t="s">
        <v>12</v>
      </c>
      <c r="B13">
        <v>7</v>
      </c>
      <c r="C13">
        <v>6</v>
      </c>
      <c r="D13">
        <v>10</v>
      </c>
      <c r="E13">
        <v>10</v>
      </c>
      <c r="F13">
        <v>0</v>
      </c>
      <c r="G13">
        <f t="shared" si="0"/>
        <v>33</v>
      </c>
      <c r="H13">
        <v>7</v>
      </c>
      <c r="I13">
        <v>9</v>
      </c>
      <c r="J13">
        <v>10</v>
      </c>
      <c r="K13">
        <v>10</v>
      </c>
      <c r="L13">
        <v>0</v>
      </c>
      <c r="M13">
        <f t="shared" si="1"/>
        <v>36</v>
      </c>
      <c r="N13">
        <v>10</v>
      </c>
      <c r="O13">
        <v>8</v>
      </c>
      <c r="P13">
        <v>8</v>
      </c>
      <c r="Q13">
        <v>7</v>
      </c>
      <c r="R13">
        <v>6</v>
      </c>
      <c r="S13">
        <v>10</v>
      </c>
      <c r="T13">
        <v>4</v>
      </c>
      <c r="U13">
        <v>0</v>
      </c>
      <c r="V13">
        <v>7</v>
      </c>
      <c r="W13">
        <v>0</v>
      </c>
      <c r="X13">
        <v>10</v>
      </c>
      <c r="Y13">
        <v>9</v>
      </c>
      <c r="Z13">
        <f t="shared" si="2"/>
        <v>75</v>
      </c>
      <c r="AA13">
        <v>14</v>
      </c>
      <c r="AB13">
        <v>30</v>
      </c>
      <c r="AC13">
        <v>5</v>
      </c>
      <c r="AD13">
        <v>0</v>
      </c>
      <c r="AE13">
        <v>10</v>
      </c>
      <c r="AF13">
        <v>0</v>
      </c>
      <c r="AG13">
        <v>18</v>
      </c>
      <c r="AH13">
        <v>30</v>
      </c>
      <c r="AI13">
        <v>26</v>
      </c>
      <c r="AJ13">
        <v>0</v>
      </c>
      <c r="AK13">
        <f t="shared" si="3"/>
        <v>119</v>
      </c>
      <c r="AL13">
        <f t="shared" si="4"/>
        <v>81.17083333333333</v>
      </c>
      <c r="AM13" t="s">
        <v>50</v>
      </c>
    </row>
    <row r="14" spans="1:39" ht="12.75">
      <c r="A14" t="s">
        <v>6</v>
      </c>
      <c r="B14">
        <v>10</v>
      </c>
      <c r="C14">
        <v>6</v>
      </c>
      <c r="D14">
        <v>10</v>
      </c>
      <c r="E14">
        <v>10</v>
      </c>
      <c r="F14">
        <v>8</v>
      </c>
      <c r="G14">
        <f t="shared" si="0"/>
        <v>38</v>
      </c>
      <c r="H14">
        <v>8</v>
      </c>
      <c r="I14">
        <v>0</v>
      </c>
      <c r="J14">
        <v>10</v>
      </c>
      <c r="K14">
        <v>10</v>
      </c>
      <c r="L14">
        <v>6</v>
      </c>
      <c r="M14">
        <f t="shared" si="1"/>
        <v>34</v>
      </c>
      <c r="N14">
        <v>8</v>
      </c>
      <c r="O14">
        <v>10</v>
      </c>
      <c r="P14">
        <v>7</v>
      </c>
      <c r="Q14">
        <v>0</v>
      </c>
      <c r="R14">
        <v>8</v>
      </c>
      <c r="S14">
        <v>2</v>
      </c>
      <c r="T14">
        <v>7</v>
      </c>
      <c r="U14">
        <v>4</v>
      </c>
      <c r="V14">
        <v>7</v>
      </c>
      <c r="W14">
        <v>4</v>
      </c>
      <c r="X14">
        <v>10</v>
      </c>
      <c r="Y14">
        <v>10</v>
      </c>
      <c r="Z14">
        <f t="shared" si="2"/>
        <v>71</v>
      </c>
      <c r="AA14">
        <v>15</v>
      </c>
      <c r="AB14">
        <v>26</v>
      </c>
      <c r="AC14">
        <v>17</v>
      </c>
      <c r="AD14">
        <v>24</v>
      </c>
      <c r="AE14">
        <v>18</v>
      </c>
      <c r="AF14">
        <v>23</v>
      </c>
      <c r="AG14">
        <v>23</v>
      </c>
      <c r="AH14">
        <v>23</v>
      </c>
      <c r="AI14">
        <v>24</v>
      </c>
      <c r="AJ14">
        <v>26</v>
      </c>
      <c r="AK14">
        <f t="shared" si="3"/>
        <v>187</v>
      </c>
      <c r="AL14">
        <f t="shared" si="4"/>
        <v>85.49305555555556</v>
      </c>
      <c r="AM14" t="s">
        <v>50</v>
      </c>
    </row>
    <row r="15" spans="1:39" ht="12.75">
      <c r="A15" t="s">
        <v>10</v>
      </c>
      <c r="B15">
        <v>10</v>
      </c>
      <c r="C15">
        <v>5</v>
      </c>
      <c r="D15">
        <v>10</v>
      </c>
      <c r="E15">
        <v>10</v>
      </c>
      <c r="F15">
        <v>10</v>
      </c>
      <c r="G15">
        <f t="shared" si="0"/>
        <v>40</v>
      </c>
      <c r="H15">
        <v>10</v>
      </c>
      <c r="I15">
        <v>7</v>
      </c>
      <c r="J15">
        <v>10</v>
      </c>
      <c r="K15">
        <v>8</v>
      </c>
      <c r="L15">
        <v>9</v>
      </c>
      <c r="M15">
        <f t="shared" si="1"/>
        <v>37</v>
      </c>
      <c r="N15">
        <v>8</v>
      </c>
      <c r="O15">
        <v>10</v>
      </c>
      <c r="P15">
        <v>9</v>
      </c>
      <c r="Q15">
        <v>5</v>
      </c>
      <c r="R15">
        <v>10</v>
      </c>
      <c r="S15">
        <v>10</v>
      </c>
      <c r="T15">
        <v>8</v>
      </c>
      <c r="U15">
        <v>6</v>
      </c>
      <c r="V15">
        <v>5</v>
      </c>
      <c r="W15">
        <v>0</v>
      </c>
      <c r="X15">
        <v>0</v>
      </c>
      <c r="Y15">
        <v>0</v>
      </c>
      <c r="Z15">
        <f t="shared" si="2"/>
        <v>71</v>
      </c>
      <c r="AA15">
        <v>20</v>
      </c>
      <c r="AB15">
        <v>25</v>
      </c>
      <c r="AC15">
        <v>25</v>
      </c>
      <c r="AD15">
        <v>18</v>
      </c>
      <c r="AE15">
        <v>13</v>
      </c>
      <c r="AF15">
        <v>20</v>
      </c>
      <c r="AG15">
        <v>27</v>
      </c>
      <c r="AH15">
        <v>26</v>
      </c>
      <c r="AI15">
        <v>20</v>
      </c>
      <c r="AJ15">
        <v>0</v>
      </c>
      <c r="AK15">
        <f t="shared" si="3"/>
        <v>174</v>
      </c>
      <c r="AL15">
        <f t="shared" si="4"/>
        <v>87.93055555555556</v>
      </c>
      <c r="AM15" t="s">
        <v>50</v>
      </c>
    </row>
    <row r="16" spans="1:39" ht="12.75">
      <c r="A16" t="s">
        <v>37</v>
      </c>
      <c r="B16">
        <v>8</v>
      </c>
      <c r="C16">
        <v>10</v>
      </c>
      <c r="D16">
        <v>10</v>
      </c>
      <c r="E16">
        <v>0</v>
      </c>
      <c r="F16">
        <v>10</v>
      </c>
      <c r="G16">
        <f t="shared" si="0"/>
        <v>38</v>
      </c>
      <c r="H16">
        <v>10</v>
      </c>
      <c r="I16">
        <v>10</v>
      </c>
      <c r="J16">
        <v>10</v>
      </c>
      <c r="K16">
        <v>0</v>
      </c>
      <c r="L16">
        <v>9</v>
      </c>
      <c r="M16">
        <f t="shared" si="1"/>
        <v>39</v>
      </c>
      <c r="N16">
        <v>9</v>
      </c>
      <c r="O16">
        <v>0</v>
      </c>
      <c r="P16">
        <v>10</v>
      </c>
      <c r="Q16">
        <v>3</v>
      </c>
      <c r="R16">
        <v>10</v>
      </c>
      <c r="S16">
        <v>10</v>
      </c>
      <c r="T16">
        <v>8</v>
      </c>
      <c r="U16">
        <v>10</v>
      </c>
      <c r="V16">
        <v>10</v>
      </c>
      <c r="W16">
        <v>10</v>
      </c>
      <c r="X16">
        <v>10</v>
      </c>
      <c r="Y16">
        <v>0</v>
      </c>
      <c r="Z16">
        <f t="shared" si="2"/>
        <v>87</v>
      </c>
      <c r="AA16">
        <v>9</v>
      </c>
      <c r="AB16">
        <v>29</v>
      </c>
      <c r="AC16">
        <v>30</v>
      </c>
      <c r="AD16">
        <v>30</v>
      </c>
      <c r="AE16">
        <v>30</v>
      </c>
      <c r="AF16">
        <v>30</v>
      </c>
      <c r="AG16">
        <v>30</v>
      </c>
      <c r="AH16">
        <v>29</v>
      </c>
      <c r="AI16">
        <v>0</v>
      </c>
      <c r="AJ16">
        <v>30</v>
      </c>
      <c r="AK16">
        <f t="shared" si="3"/>
        <v>238</v>
      </c>
      <c r="AL16">
        <f t="shared" si="4"/>
        <v>97.81666666666666</v>
      </c>
      <c r="AM16" t="s">
        <v>49</v>
      </c>
    </row>
    <row r="18" spans="1:38" ht="12.75">
      <c r="A18" t="s">
        <v>58</v>
      </c>
      <c r="G18">
        <v>40</v>
      </c>
      <c r="M18">
        <v>40</v>
      </c>
      <c r="N18">
        <v>10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90</v>
      </c>
      <c r="AA18">
        <v>20</v>
      </c>
      <c r="AB18">
        <v>30</v>
      </c>
      <c r="AC18">
        <v>30</v>
      </c>
      <c r="AD18">
        <v>30</v>
      </c>
      <c r="AE18">
        <v>30</v>
      </c>
      <c r="AF18">
        <v>30</v>
      </c>
      <c r="AG18">
        <v>30</v>
      </c>
      <c r="AH18">
        <v>30</v>
      </c>
      <c r="AI18">
        <v>30</v>
      </c>
      <c r="AJ18">
        <v>30</v>
      </c>
      <c r="AK18">
        <v>240</v>
      </c>
      <c r="AL18">
        <f>AK18*15/240+AA18/10+Z18*40/90+M18*20/40+G18*20/40+MAX(Z18*5/90,M18*5/40,G18*5/40)</f>
        <v>102</v>
      </c>
    </row>
    <row r="19" spans="1:38" ht="12.75">
      <c r="A19" t="s">
        <v>55</v>
      </c>
      <c r="B19">
        <f aca="true" t="shared" si="5" ref="B19:G19">AVERAGE(B3:B16)</f>
        <v>7.357142857142857</v>
      </c>
      <c r="C19">
        <f t="shared" si="5"/>
        <v>5.357142857142857</v>
      </c>
      <c r="D19">
        <f t="shared" si="5"/>
        <v>7.428571428571429</v>
      </c>
      <c r="E19">
        <f t="shared" si="5"/>
        <v>6.714285714285714</v>
      </c>
      <c r="F19">
        <f t="shared" si="5"/>
        <v>3.9285714285714284</v>
      </c>
      <c r="G19">
        <f t="shared" si="5"/>
        <v>28.928571428571427</v>
      </c>
      <c r="H19">
        <f>AVERAGE(H3:H18)</f>
        <v>7.214285714285714</v>
      </c>
      <c r="I19">
        <f>AVERAGE(I3:I16)</f>
        <v>4.642857142857143</v>
      </c>
      <c r="J19">
        <f>AVERAGE(J3:J16)</f>
        <v>5.5</v>
      </c>
      <c r="K19">
        <f>AVERAGE(K3:K16)</f>
        <v>5.285714285714286</v>
      </c>
      <c r="L19">
        <f>AVERAGE(L3:L16)</f>
        <v>5.785714285714286</v>
      </c>
      <c r="M19">
        <f>AVERAGE(M3:M16)</f>
        <v>27.285714285714285</v>
      </c>
      <c r="N19">
        <f aca="true" t="shared" si="6" ref="N19:AL19">AVERAGE(N3:N16)</f>
        <v>6.285714285714286</v>
      </c>
      <c r="O19">
        <f t="shared" si="6"/>
        <v>6.071428571428571</v>
      </c>
      <c r="P19">
        <f t="shared" si="6"/>
        <v>5.714285714285714</v>
      </c>
      <c r="Q19">
        <f t="shared" si="6"/>
        <v>1.8571428571428572</v>
      </c>
      <c r="R19">
        <f t="shared" si="6"/>
        <v>5</v>
      </c>
      <c r="S19">
        <f t="shared" si="6"/>
        <v>7.142857142857143</v>
      </c>
      <c r="T19">
        <f t="shared" si="6"/>
        <v>3.5714285714285716</v>
      </c>
      <c r="U19">
        <f t="shared" si="6"/>
        <v>3.7857142857142856</v>
      </c>
      <c r="V19">
        <f t="shared" si="6"/>
        <v>4.285714285714286</v>
      </c>
      <c r="W19">
        <f t="shared" si="6"/>
        <v>1.7142857142857142</v>
      </c>
      <c r="X19">
        <f t="shared" si="6"/>
        <v>4.428571428571429</v>
      </c>
      <c r="Y19">
        <f t="shared" si="6"/>
        <v>3.642857142857143</v>
      </c>
      <c r="Z19">
        <f t="shared" si="6"/>
        <v>52.214285714285715</v>
      </c>
      <c r="AA19">
        <f t="shared" si="6"/>
        <v>7.928571428571429</v>
      </c>
      <c r="AB19">
        <f t="shared" si="6"/>
        <v>19</v>
      </c>
      <c r="AC19">
        <f t="shared" si="6"/>
        <v>16.642857142857142</v>
      </c>
      <c r="AD19">
        <f t="shared" si="6"/>
        <v>16</v>
      </c>
      <c r="AE19">
        <f t="shared" si="6"/>
        <v>13.714285714285714</v>
      </c>
      <c r="AF19">
        <f t="shared" si="6"/>
        <v>13</v>
      </c>
      <c r="AG19">
        <f t="shared" si="6"/>
        <v>10.642857142857142</v>
      </c>
      <c r="AH19">
        <f t="shared" si="6"/>
        <v>15.714285714285714</v>
      </c>
      <c r="AI19">
        <f t="shared" si="6"/>
        <v>9.928571428571429</v>
      </c>
      <c r="AJ19">
        <f t="shared" si="6"/>
        <v>5.285714285714286</v>
      </c>
      <c r="AK19">
        <f t="shared" si="6"/>
        <v>118.28571428571429</v>
      </c>
      <c r="AL19">
        <f t="shared" si="6"/>
        <v>63.40992063492063</v>
      </c>
    </row>
    <row r="20" spans="1:38" ht="12.75">
      <c r="A20" t="s">
        <v>56</v>
      </c>
      <c r="B20">
        <f aca="true" t="shared" si="7" ref="B20:G20">STDEV(B3:B16)</f>
        <v>1.8232322463624375</v>
      </c>
      <c r="C20">
        <f t="shared" si="7"/>
        <v>2.3074175660629406</v>
      </c>
      <c r="D20">
        <f t="shared" si="7"/>
        <v>3.1796053387000898</v>
      </c>
      <c r="E20">
        <f t="shared" si="7"/>
        <v>4.103067734654747</v>
      </c>
      <c r="F20">
        <f t="shared" si="7"/>
        <v>4.028060913798936</v>
      </c>
      <c r="G20">
        <f t="shared" si="7"/>
        <v>8.453167687680393</v>
      </c>
      <c r="H20">
        <f>STDEV(H3:H18)</f>
        <v>3.0928844249234513</v>
      </c>
      <c r="I20">
        <f>STDEV(I3:I16)</f>
        <v>3.794877982372938</v>
      </c>
      <c r="J20">
        <f>STDEV(J3:J16)</f>
        <v>3.8380684244511887</v>
      </c>
      <c r="K20">
        <f>STDEV(K3:K16)</f>
        <v>4.746311465493234</v>
      </c>
      <c r="L20">
        <f>STDEV(L3:L16)</f>
        <v>3.7658091668748535</v>
      </c>
      <c r="M20">
        <f>STDEV(M3:M16)</f>
        <v>10.936379455944074</v>
      </c>
      <c r="N20">
        <f aca="true" t="shared" si="8" ref="N20:AL20">STDEV(N3:N16)</f>
        <v>3.244606683016068</v>
      </c>
      <c r="O20">
        <f t="shared" si="8"/>
        <v>3.3618741502616962</v>
      </c>
      <c r="P20">
        <f t="shared" si="8"/>
        <v>3.9889958526034985</v>
      </c>
      <c r="Q20">
        <f t="shared" si="8"/>
        <v>2.2822776362202757</v>
      </c>
      <c r="R20">
        <f t="shared" si="8"/>
        <v>3.5948681370916686</v>
      </c>
      <c r="S20">
        <f t="shared" si="8"/>
        <v>3.5269761041947016</v>
      </c>
      <c r="T20">
        <f t="shared" si="8"/>
        <v>3.155319945115543</v>
      </c>
      <c r="U20">
        <f t="shared" si="8"/>
        <v>4.003432593097145</v>
      </c>
      <c r="V20">
        <f t="shared" si="8"/>
        <v>3.429029273459437</v>
      </c>
      <c r="W20">
        <f t="shared" si="8"/>
        <v>3.6674990730127597</v>
      </c>
      <c r="X20">
        <f t="shared" si="8"/>
        <v>3.7151309266562604</v>
      </c>
      <c r="Y20">
        <f t="shared" si="8"/>
        <v>4.106414173294915</v>
      </c>
      <c r="Z20">
        <f t="shared" si="8"/>
        <v>21.009809325933638</v>
      </c>
      <c r="AA20">
        <f t="shared" si="8"/>
        <v>8.185017134649474</v>
      </c>
      <c r="AB20">
        <f t="shared" si="8"/>
        <v>9.860566374745886</v>
      </c>
      <c r="AC20">
        <f t="shared" si="8"/>
        <v>9.052047306524665</v>
      </c>
      <c r="AD20">
        <f t="shared" si="8"/>
        <v>10.091885544641984</v>
      </c>
      <c r="AE20">
        <f t="shared" si="8"/>
        <v>9.4903073746815</v>
      </c>
      <c r="AF20">
        <f t="shared" si="8"/>
        <v>9.774377808252632</v>
      </c>
      <c r="AG20">
        <f t="shared" si="8"/>
        <v>11.194828083725799</v>
      </c>
      <c r="AH20">
        <f t="shared" si="8"/>
        <v>11.983505146842287</v>
      </c>
      <c r="AI20">
        <f t="shared" si="8"/>
        <v>10.69481747759731</v>
      </c>
      <c r="AJ20">
        <f t="shared" si="8"/>
        <v>10.026338939387225</v>
      </c>
      <c r="AK20">
        <f t="shared" si="8"/>
        <v>59.55014508982979</v>
      </c>
      <c r="AL20">
        <f t="shared" si="8"/>
        <v>20.640335904350124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Terence Tao</cp:lastModifiedBy>
  <dcterms:created xsi:type="dcterms:W3CDTF">2003-04-26T04:45:44Z</dcterms:created>
  <dcterms:modified xsi:type="dcterms:W3CDTF">2003-06-13T02:57:00Z</dcterms:modified>
  <cp:category/>
  <cp:version/>
  <cp:contentType/>
  <cp:contentStatus/>
</cp:coreProperties>
</file>